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ЖРАВЛИК\Новая папка\МЕНЮ\"/>
    </mc:Choice>
  </mc:AlternateContent>
  <xr:revisionPtr revIDLastSave="0" documentId="8_{0646751E-5E7D-4651-A378-7E7946927FC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7" i="1" l="1"/>
  <c r="E117" i="1"/>
  <c r="F117" i="1"/>
  <c r="G117" i="1"/>
  <c r="D121" i="1"/>
  <c r="E121" i="1"/>
  <c r="F121" i="1"/>
  <c r="G121" i="1"/>
  <c r="D16" i="1" l="1"/>
  <c r="E16" i="1"/>
  <c r="F16" i="1"/>
  <c r="G16" i="1"/>
  <c r="C16" i="1"/>
  <c r="D12" i="1"/>
  <c r="E12" i="1"/>
  <c r="F12" i="1"/>
  <c r="G12" i="1"/>
  <c r="G237" i="1"/>
  <c r="F237" i="1"/>
  <c r="E237" i="1"/>
  <c r="D237" i="1"/>
  <c r="C237" i="1"/>
  <c r="G233" i="1"/>
  <c r="F233" i="1"/>
  <c r="E233" i="1"/>
  <c r="D233" i="1"/>
  <c r="C233" i="1"/>
  <c r="G226" i="1"/>
  <c r="F226" i="1"/>
  <c r="E226" i="1"/>
  <c r="D226" i="1"/>
  <c r="C226" i="1"/>
  <c r="G222" i="1"/>
  <c r="F222" i="1"/>
  <c r="E222" i="1"/>
  <c r="D222" i="1"/>
  <c r="C222" i="1"/>
  <c r="G214" i="1"/>
  <c r="F214" i="1"/>
  <c r="E214" i="1"/>
  <c r="D214" i="1"/>
  <c r="C214" i="1"/>
  <c r="G210" i="1"/>
  <c r="F210" i="1"/>
  <c r="E210" i="1"/>
  <c r="D210" i="1"/>
  <c r="C210" i="1"/>
  <c r="G202" i="1"/>
  <c r="F202" i="1"/>
  <c r="E202" i="1"/>
  <c r="D202" i="1"/>
  <c r="C202" i="1"/>
  <c r="G198" i="1"/>
  <c r="F198" i="1"/>
  <c r="E198" i="1"/>
  <c r="D198" i="1"/>
  <c r="C198" i="1"/>
  <c r="G190" i="1"/>
  <c r="F190" i="1"/>
  <c r="E190" i="1"/>
  <c r="D190" i="1"/>
  <c r="C190" i="1"/>
  <c r="G186" i="1"/>
  <c r="F186" i="1"/>
  <c r="E186" i="1"/>
  <c r="D186" i="1"/>
  <c r="C186" i="1"/>
  <c r="G178" i="1"/>
  <c r="F178" i="1"/>
  <c r="E178" i="1"/>
  <c r="D178" i="1"/>
  <c r="C178" i="1"/>
  <c r="G174" i="1"/>
  <c r="F174" i="1"/>
  <c r="E174" i="1"/>
  <c r="D174" i="1"/>
  <c r="C174" i="1"/>
  <c r="G167" i="1"/>
  <c r="F167" i="1"/>
  <c r="E167" i="1"/>
  <c r="D167" i="1"/>
  <c r="C167" i="1"/>
  <c r="G163" i="1"/>
  <c r="F163" i="1"/>
  <c r="E163" i="1"/>
  <c r="D163" i="1"/>
  <c r="C163" i="1"/>
  <c r="G155" i="1"/>
  <c r="F155" i="1"/>
  <c r="E155" i="1"/>
  <c r="D155" i="1"/>
  <c r="C155" i="1"/>
  <c r="G151" i="1"/>
  <c r="F151" i="1"/>
  <c r="E151" i="1"/>
  <c r="D151" i="1"/>
  <c r="C151" i="1"/>
  <c r="G144" i="1"/>
  <c r="F144" i="1"/>
  <c r="E144" i="1"/>
  <c r="D144" i="1"/>
  <c r="C144" i="1"/>
  <c r="G140" i="1"/>
  <c r="F140" i="1"/>
  <c r="E140" i="1"/>
  <c r="D140" i="1"/>
  <c r="C140" i="1"/>
  <c r="G133" i="1"/>
  <c r="F133" i="1"/>
  <c r="E133" i="1"/>
  <c r="D133" i="1"/>
  <c r="C133" i="1"/>
  <c r="G129" i="1"/>
  <c r="F129" i="1"/>
  <c r="E129" i="1"/>
  <c r="D129" i="1"/>
  <c r="C129" i="1"/>
  <c r="C121" i="1"/>
  <c r="C117" i="1"/>
  <c r="G109" i="1"/>
  <c r="F109" i="1"/>
  <c r="F122" i="1" s="1"/>
  <c r="E109" i="1"/>
  <c r="D109" i="1"/>
  <c r="D122" i="1" s="1"/>
  <c r="C109" i="1"/>
  <c r="G105" i="1"/>
  <c r="F105" i="1"/>
  <c r="E105" i="1"/>
  <c r="D105" i="1"/>
  <c r="C105" i="1"/>
  <c r="G97" i="1"/>
  <c r="F97" i="1"/>
  <c r="E97" i="1"/>
  <c r="D97" i="1"/>
  <c r="C97" i="1"/>
  <c r="G93" i="1"/>
  <c r="F93" i="1"/>
  <c r="E93" i="1"/>
  <c r="D93" i="1"/>
  <c r="C93" i="1"/>
  <c r="G84" i="1"/>
  <c r="F84" i="1"/>
  <c r="E84" i="1"/>
  <c r="D84" i="1"/>
  <c r="C84" i="1"/>
  <c r="G80" i="1"/>
  <c r="F80" i="1"/>
  <c r="E80" i="1"/>
  <c r="D80" i="1"/>
  <c r="C80" i="1"/>
  <c r="G73" i="1"/>
  <c r="F73" i="1"/>
  <c r="E73" i="1"/>
  <c r="D73" i="1"/>
  <c r="C73" i="1"/>
  <c r="G69" i="1"/>
  <c r="F69" i="1"/>
  <c r="E69" i="1"/>
  <c r="D69" i="1"/>
  <c r="C69" i="1"/>
  <c r="G62" i="1"/>
  <c r="F62" i="1"/>
  <c r="E62" i="1"/>
  <c r="D62" i="1"/>
  <c r="C62" i="1"/>
  <c r="G58" i="1"/>
  <c r="F58" i="1"/>
  <c r="E58" i="1"/>
  <c r="D58" i="1"/>
  <c r="C58" i="1"/>
  <c r="G50" i="1"/>
  <c r="F50" i="1"/>
  <c r="E50" i="1"/>
  <c r="D50" i="1"/>
  <c r="C50" i="1"/>
  <c r="G46" i="1"/>
  <c r="F46" i="1"/>
  <c r="E46" i="1"/>
  <c r="D46" i="1"/>
  <c r="C46" i="1"/>
  <c r="G39" i="1"/>
  <c r="F39" i="1"/>
  <c r="E39" i="1"/>
  <c r="D39" i="1"/>
  <c r="C39" i="1"/>
  <c r="G35" i="1"/>
  <c r="F35" i="1"/>
  <c r="E35" i="1"/>
  <c r="D35" i="1"/>
  <c r="C35" i="1"/>
  <c r="G28" i="1"/>
  <c r="F28" i="1"/>
  <c r="D28" i="1"/>
  <c r="C28" i="1"/>
  <c r="G24" i="1"/>
  <c r="F24" i="1"/>
  <c r="E24" i="1"/>
  <c r="D24" i="1"/>
  <c r="C24" i="1"/>
  <c r="C12" i="1"/>
  <c r="D29" i="1" l="1"/>
  <c r="E28" i="1"/>
  <c r="F29" i="1"/>
  <c r="C145" i="1"/>
  <c r="E145" i="1"/>
  <c r="G145" i="1"/>
  <c r="D145" i="1"/>
  <c r="F145" i="1"/>
  <c r="C191" i="1"/>
  <c r="E191" i="1"/>
  <c r="G191" i="1"/>
  <c r="D191" i="1"/>
  <c r="F191" i="1"/>
  <c r="D238" i="1"/>
  <c r="F238" i="1"/>
  <c r="D51" i="1"/>
  <c r="F51" i="1"/>
  <c r="C51" i="1"/>
  <c r="E51" i="1"/>
  <c r="G51" i="1"/>
  <c r="C98" i="1"/>
  <c r="E98" i="1"/>
  <c r="G98" i="1"/>
  <c r="E122" i="1"/>
  <c r="G122" i="1"/>
  <c r="D168" i="1"/>
  <c r="F168" i="1"/>
  <c r="C168" i="1"/>
  <c r="E168" i="1"/>
  <c r="G168" i="1"/>
  <c r="D215" i="1"/>
  <c r="F215" i="1"/>
  <c r="F239" i="1" s="1"/>
  <c r="C215" i="1"/>
  <c r="E215" i="1"/>
  <c r="E239" i="1" s="1"/>
  <c r="G215" i="1"/>
  <c r="C238" i="1"/>
  <c r="E238" i="1"/>
  <c r="G238" i="1"/>
  <c r="F98" i="1"/>
  <c r="D98" i="1"/>
  <c r="G74" i="1"/>
  <c r="F74" i="1"/>
  <c r="F123" i="1" s="1"/>
  <c r="E74" i="1"/>
  <c r="D74" i="1"/>
  <c r="D123" i="1" s="1"/>
  <c r="C74" i="1"/>
  <c r="C29" i="1"/>
  <c r="C123" i="1" s="1"/>
  <c r="C122" i="1"/>
  <c r="E29" i="1"/>
  <c r="G29" i="1"/>
  <c r="C239" i="1"/>
  <c r="G123" i="1"/>
  <c r="D239" i="1"/>
  <c r="F241" i="1" l="1"/>
  <c r="G239" i="1"/>
  <c r="G241" i="1" s="1"/>
  <c r="E123" i="1"/>
  <c r="C241" i="1"/>
  <c r="D241" i="1"/>
  <c r="E241" i="1"/>
</calcChain>
</file>

<file path=xl/sharedStrings.xml><?xml version="1.0" encoding="utf-8"?>
<sst xmlns="http://schemas.openxmlformats.org/spreadsheetml/2006/main" count="295" uniqueCount="149">
  <si>
    <t xml:space="preserve">Десятидневное меню МКДОУ детский сад "Журавлик" на 2024-2025 учебный год </t>
  </si>
  <si>
    <t xml:space="preserve">номер рецептуры </t>
  </si>
  <si>
    <t xml:space="preserve">наименование блюда </t>
  </si>
  <si>
    <t xml:space="preserve">масса </t>
  </si>
  <si>
    <t>Белки</t>
  </si>
  <si>
    <t xml:space="preserve">Жиры   </t>
  </si>
  <si>
    <t xml:space="preserve">Углеводы </t>
  </si>
  <si>
    <t>Энергети.ценность</t>
  </si>
  <si>
    <t>г</t>
  </si>
  <si>
    <t>Ккал</t>
  </si>
  <si>
    <t xml:space="preserve">Понедельник 1 неделя </t>
  </si>
  <si>
    <t xml:space="preserve">ЗАВТРАК </t>
  </si>
  <si>
    <t>54-27к</t>
  </si>
  <si>
    <t>Каша "Дружба"</t>
  </si>
  <si>
    <t xml:space="preserve">Xлеб пшеничный  с повидлом </t>
  </si>
  <si>
    <t>30/10</t>
  </si>
  <si>
    <t xml:space="preserve">какао с молоком </t>
  </si>
  <si>
    <t xml:space="preserve">итого за завтрак </t>
  </si>
  <si>
    <t>ВТОРОЙ ЗАВТРАК</t>
  </si>
  <si>
    <t>Банан/яблоко/груша</t>
  </si>
  <si>
    <t xml:space="preserve">печенье </t>
  </si>
  <si>
    <t>1,21</t>
  </si>
  <si>
    <t>2,79</t>
  </si>
  <si>
    <t>12,46</t>
  </si>
  <si>
    <t>68,25</t>
  </si>
  <si>
    <t xml:space="preserve">итого за 2 завтрак </t>
  </si>
  <si>
    <t xml:space="preserve">ОБЕД </t>
  </si>
  <si>
    <t>Cуп с рисом с томатом</t>
  </si>
  <si>
    <t>Каша пшеничная рассыпчатая</t>
  </si>
  <si>
    <t>4,56</t>
  </si>
  <si>
    <t>4,6</t>
  </si>
  <si>
    <t>24,4</t>
  </si>
  <si>
    <t>160,9</t>
  </si>
  <si>
    <t>Котлеты рубленные из кур в томатном соусе</t>
  </si>
  <si>
    <t>54-9з-2020</t>
  </si>
  <si>
    <t xml:space="preserve">салат из белокочанной капусты морковью и яблоками </t>
  </si>
  <si>
    <t>0,8</t>
  </si>
  <si>
    <t>6,1</t>
  </si>
  <si>
    <t>3,9</t>
  </si>
  <si>
    <t>73,1</t>
  </si>
  <si>
    <t>Кисель</t>
  </si>
  <si>
    <t>Хлеб пшеничный</t>
  </si>
  <si>
    <t xml:space="preserve">итого за обед </t>
  </si>
  <si>
    <t xml:space="preserve">ПОЛДНИК </t>
  </si>
  <si>
    <t>Чай с сахаром</t>
  </si>
  <si>
    <t xml:space="preserve">итого за полдник </t>
  </si>
  <si>
    <t xml:space="preserve">ИТОГО ЗА ДЕНЬ </t>
  </si>
  <si>
    <t xml:space="preserve">Вторник (1 неделя) </t>
  </si>
  <si>
    <t>ЗАВТРАК</t>
  </si>
  <si>
    <t>Каша вязкая на молоке из овсяных хлопьев "геркулес с маслом"</t>
  </si>
  <si>
    <t>Чай с лимоном</t>
  </si>
  <si>
    <t>итого за завтрак</t>
  </si>
  <si>
    <t>Яблоко/груша/банан</t>
  </si>
  <si>
    <t>Печенье</t>
  </si>
  <si>
    <t>итого за 2 завтрак</t>
  </si>
  <si>
    <t>ОБЕД</t>
  </si>
  <si>
    <t>Суп с клецками</t>
  </si>
  <si>
    <t>54-33м</t>
  </si>
  <si>
    <t>Жаркое по-домашнему</t>
  </si>
  <si>
    <t>Cалат из белокочанной капусты с морковью и яблоками</t>
  </si>
  <si>
    <t>Компот из смеси сухофруктов</t>
  </si>
  <si>
    <t>итого за обед</t>
  </si>
  <si>
    <t>ПОЛДНИК</t>
  </si>
  <si>
    <t>пирожки печёные из сдобного теста с повидлом</t>
  </si>
  <si>
    <t>Кефир</t>
  </si>
  <si>
    <t>итого за полдник</t>
  </si>
  <si>
    <t>ИТОГО ЗА ДЕНЬ</t>
  </si>
  <si>
    <t xml:space="preserve">Среда (1 неделя) </t>
  </si>
  <si>
    <t>Каша жидкая молочная манная</t>
  </si>
  <si>
    <t xml:space="preserve">чай с лимоном </t>
  </si>
  <si>
    <t>Итого за завтрак</t>
  </si>
  <si>
    <t>Итого за второй завтрак</t>
  </si>
  <si>
    <t>54-11с</t>
  </si>
  <si>
    <t>Суп крестьянский с крупой (крупа пшенная)</t>
  </si>
  <si>
    <t>Запеканка картофельная ,фаршированная отварным мясом кур с овощами</t>
  </si>
  <si>
    <t>Итого за обед</t>
  </si>
  <si>
    <t>469, стр352</t>
  </si>
  <si>
    <t>Булочка домашняя</t>
  </si>
  <si>
    <t>Какао с молоком</t>
  </si>
  <si>
    <t>Итого за полдник</t>
  </si>
  <si>
    <t xml:space="preserve">Четверг (1 неделя) </t>
  </si>
  <si>
    <t>Каша вязкая молочная рисовая</t>
  </si>
  <si>
    <t>Молоко кипяченое</t>
  </si>
  <si>
    <t xml:space="preserve">Суп гороховый </t>
  </si>
  <si>
    <t>Картофель отварной</t>
  </si>
  <si>
    <t>Рыба отварная</t>
  </si>
  <si>
    <t>Cоус томатный</t>
  </si>
  <si>
    <t>салат из капусты белокачанной с морковью и яблоком</t>
  </si>
  <si>
    <t>Пирожок печеный из сдобного теста с капустой</t>
  </si>
  <si>
    <t>Сок</t>
  </si>
  <si>
    <t xml:space="preserve">Пятница (первая неделя) </t>
  </si>
  <si>
    <t>54-1к</t>
  </si>
  <si>
    <t>Каша жидкая молочная кукурузная</t>
  </si>
  <si>
    <t>53-19з-2020</t>
  </si>
  <si>
    <t xml:space="preserve">масло сливочное порциями </t>
  </si>
  <si>
    <t xml:space="preserve">хлеб </t>
  </si>
  <si>
    <t>Груша/яблоко/банан</t>
  </si>
  <si>
    <t>54-2с-2-2020</t>
  </si>
  <si>
    <t>Борщ с капустой и картофелем</t>
  </si>
  <si>
    <t>Котлеты рубленые из кур в томатном соусе</t>
  </si>
  <si>
    <t>Салат из свеклы и яблок</t>
  </si>
  <si>
    <t>Булочка ванильная</t>
  </si>
  <si>
    <t>Напиток лимонный</t>
  </si>
  <si>
    <t xml:space="preserve">ИТОГО ЗАНЕДЕЛЮ </t>
  </si>
  <si>
    <t>Понедельник 2 неделя</t>
  </si>
  <si>
    <t>Масло сливочное (порциями)</t>
  </si>
  <si>
    <t>Яйцо отварное</t>
  </si>
  <si>
    <t xml:space="preserve">чай  с сахаром </t>
  </si>
  <si>
    <t>Вторник (2 неделя )</t>
  </si>
  <si>
    <t xml:space="preserve">Хлеб пшеничный с повидлом </t>
  </si>
  <si>
    <t>вафли</t>
  </si>
  <si>
    <t>54-10с-2020</t>
  </si>
  <si>
    <t>Суп крестьянский с крупой (крупа перловая)</t>
  </si>
  <si>
    <t>КТОЛЕТЫ ИЗ КУР в томатном соусе</t>
  </si>
  <si>
    <t>54-13з</t>
  </si>
  <si>
    <t>Cалат из свеклы отварной</t>
  </si>
  <si>
    <t>Пирожки печеные из дрожжевого теста с картофелем</t>
  </si>
  <si>
    <t>Среда (2 неделя)</t>
  </si>
  <si>
    <t>54-20к-2020</t>
  </si>
  <si>
    <t>Каша жидкая молочная гречневая</t>
  </si>
  <si>
    <t>200, 264</t>
  </si>
  <si>
    <t>Банан/груша/яблоко</t>
  </si>
  <si>
    <t>OБЕД</t>
  </si>
  <si>
    <t>54-18с</t>
  </si>
  <si>
    <t>Свекольник</t>
  </si>
  <si>
    <t>54-1г-2020</t>
  </si>
  <si>
    <t>Макароны отварные</t>
  </si>
  <si>
    <t>Куриная подлива</t>
  </si>
  <si>
    <t>Ватрушка с творогом</t>
  </si>
  <si>
    <t xml:space="preserve">Четверг 2 неделя </t>
  </si>
  <si>
    <t>Вафли</t>
  </si>
  <si>
    <t>54-25с</t>
  </si>
  <si>
    <t>Суп гороховый</t>
  </si>
  <si>
    <t>картофель отварной</t>
  </si>
  <si>
    <t>Пятница</t>
  </si>
  <si>
    <t>54-19к</t>
  </si>
  <si>
    <t>Суп молочный с макаронными изделиями</t>
  </si>
  <si>
    <t>Яблоко</t>
  </si>
  <si>
    <t>54-9с</t>
  </si>
  <si>
    <t>Cуп картофельный с фасолью</t>
  </si>
  <si>
    <t>54-12м-2020</t>
  </si>
  <si>
    <t>Плов с курицей</t>
  </si>
  <si>
    <t xml:space="preserve">ватрушка с повидлом </t>
  </si>
  <si>
    <t xml:space="preserve">ИТОГО ЗА НЕДЕЛЮ </t>
  </si>
  <si>
    <t xml:space="preserve">ИТОГО ЗА 10 ДНЕЙ </t>
  </si>
  <si>
    <t xml:space="preserve">пирожки печенные из дрожевого теста с кортофелем </t>
  </si>
  <si>
    <t xml:space="preserve">хлеб пшеничный </t>
  </si>
  <si>
    <t xml:space="preserve">масло порциями </t>
  </si>
  <si>
    <t xml:space="preserve">кефир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</si>
</sst>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scheme val="minor"/>
    </font>
    <font>
      <sz val="12"/>
      <name val="Times New Roman"/>
    </font>
    <font>
      <sz val="11"/>
      <name val="Calibri"/>
    </font>
    <font>
      <sz val="11"/>
      <name val="Calibri"/>
    </font>
    <font>
      <b/>
      <sz val="12"/>
      <name val="Times New Roman"/>
    </font>
    <font>
      <sz val="11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92D050"/>
        <bgColor rgb="FF92D050"/>
      </patternFill>
    </fill>
    <fill>
      <patternFill patternType="solid">
        <fgColor rgb="FFA8D08D"/>
        <bgColor rgb="FFA8D08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4" fillId="4" borderId="2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0" borderId="2" xfId="0" applyFont="1" applyBorder="1"/>
    <xf numFmtId="0" fontId="1" fillId="2" borderId="2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1" fillId="3" borderId="2" xfId="0" applyFont="1" applyFill="1" applyBorder="1"/>
    <xf numFmtId="0" fontId="4" fillId="4" borderId="2" xfId="0" applyFont="1" applyFill="1" applyBorder="1"/>
    <xf numFmtId="0" fontId="1" fillId="4" borderId="2" xfId="0" applyFont="1" applyFill="1" applyBorder="1"/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4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5" borderId="2" xfId="0" applyFont="1" applyFill="1" applyBorder="1"/>
    <xf numFmtId="0" fontId="4" fillId="0" borderId="2" xfId="0" applyFont="1" applyBorder="1"/>
    <xf numFmtId="0" fontId="1" fillId="0" borderId="5" xfId="0" applyFont="1" applyBorder="1" applyAlignment="1">
      <alignment wrapText="1"/>
    </xf>
    <xf numFmtId="0" fontId="1" fillId="5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6" borderId="2" xfId="0" applyFont="1" applyFill="1" applyBorder="1" applyAlignment="1">
      <alignment horizontal="left" wrapText="1"/>
    </xf>
    <xf numFmtId="0" fontId="1" fillId="6" borderId="2" xfId="0" applyFont="1" applyFill="1" applyBorder="1" applyAlignment="1">
      <alignment wrapText="1"/>
    </xf>
    <xf numFmtId="0" fontId="2" fillId="7" borderId="0" xfId="0" applyFont="1" applyFill="1" applyAlignment="1">
      <alignment wrapText="1"/>
    </xf>
    <xf numFmtId="0" fontId="0" fillId="7" borderId="0" xfId="0" applyFont="1" applyFill="1" applyAlignment="1"/>
    <xf numFmtId="0" fontId="1" fillId="6" borderId="2" xfId="0" applyFont="1" applyFill="1" applyBorder="1" applyAlignment="1"/>
    <xf numFmtId="0" fontId="1" fillId="7" borderId="2" xfId="0" applyFont="1" applyFill="1" applyBorder="1" applyAlignment="1">
      <alignment wrapText="1"/>
    </xf>
    <xf numFmtId="3" fontId="1" fillId="6" borderId="2" xfId="0" applyNumberFormat="1" applyFont="1" applyFill="1" applyBorder="1" applyAlignment="1">
      <alignment horizontal="left" wrapText="1"/>
    </xf>
    <xf numFmtId="0" fontId="1" fillId="8" borderId="2" xfId="0" applyFont="1" applyFill="1" applyBorder="1" applyAlignment="1">
      <alignment horizontal="left" wrapText="1"/>
    </xf>
    <xf numFmtId="0" fontId="1" fillId="6" borderId="2" xfId="0" applyFont="1" applyFill="1" applyBorder="1"/>
    <xf numFmtId="0" fontId="1" fillId="9" borderId="2" xfId="0" applyFont="1" applyFill="1" applyBorder="1" applyAlignment="1">
      <alignment wrapText="1"/>
    </xf>
    <xf numFmtId="0" fontId="1" fillId="9" borderId="2" xfId="0" applyFont="1" applyFill="1" applyBorder="1"/>
    <xf numFmtId="0" fontId="1" fillId="7" borderId="2" xfId="0" applyFont="1" applyFill="1" applyBorder="1"/>
    <xf numFmtId="0" fontId="1" fillId="7" borderId="2" xfId="0" applyFont="1" applyFill="1" applyBorder="1" applyAlignment="1">
      <alignment horizontal="left" wrapText="1"/>
    </xf>
    <xf numFmtId="0" fontId="1" fillId="10" borderId="2" xfId="0" applyFont="1" applyFill="1" applyBorder="1" applyAlignment="1">
      <alignment wrapText="1"/>
    </xf>
    <xf numFmtId="0" fontId="1" fillId="10" borderId="2" xfId="0" applyFont="1" applyFill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4" xfId="0" applyFont="1" applyBorder="1" applyAlignment="1">
      <alignment horizontal="right" wrapText="1"/>
    </xf>
    <xf numFmtId="0" fontId="3" fillId="0" borderId="5" xfId="0" applyFont="1" applyBorder="1"/>
    <xf numFmtId="0" fontId="1" fillId="0" borderId="4" xfId="0" applyFont="1" applyBorder="1" applyAlignment="1">
      <alignment horizontal="center" wrapText="1"/>
    </xf>
    <xf numFmtId="0" fontId="3" fillId="0" borderId="6" xfId="0" applyFont="1" applyBorder="1"/>
    <xf numFmtId="0" fontId="4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3" xfId="0" applyFont="1" applyBorder="1"/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2"/>
  <sheetViews>
    <sheetView tabSelected="1" workbookViewId="0">
      <selection activeCell="F247" sqref="F247"/>
    </sheetView>
  </sheetViews>
  <sheetFormatPr defaultColWidth="14.44140625" defaultRowHeight="14.4" x14ac:dyDescent="0.3"/>
  <cols>
    <col min="1" max="1" width="22.88671875" customWidth="1"/>
    <col min="2" max="2" width="26.44140625" customWidth="1"/>
    <col min="3" max="3" width="13.44140625" customWidth="1"/>
    <col min="4" max="6" width="8.88671875" customWidth="1"/>
    <col min="7" max="7" width="13.33203125" customWidth="1"/>
    <col min="8" max="8" width="8.6640625" customWidth="1"/>
  </cols>
  <sheetData>
    <row r="1" spans="1:8" x14ac:dyDescent="0.3">
      <c r="A1" s="50" t="s">
        <v>0</v>
      </c>
      <c r="B1" s="51"/>
      <c r="C1" s="51"/>
      <c r="D1" s="51"/>
      <c r="E1" s="51"/>
      <c r="F1" s="51"/>
      <c r="G1" s="51"/>
    </row>
    <row r="2" spans="1:8" x14ac:dyDescent="0.3">
      <c r="A2" s="51"/>
      <c r="B2" s="51"/>
      <c r="C2" s="51"/>
      <c r="D2" s="51"/>
      <c r="E2" s="51"/>
      <c r="F2" s="51"/>
      <c r="G2" s="51"/>
    </row>
    <row r="3" spans="1:8" ht="15.6" x14ac:dyDescent="0.3">
      <c r="A3" s="1"/>
      <c r="B3" s="2"/>
      <c r="C3" s="2"/>
      <c r="D3" s="2"/>
      <c r="E3" s="2"/>
      <c r="F3" s="2"/>
      <c r="G3" s="2"/>
    </row>
    <row r="4" spans="1:8" ht="31.2" x14ac:dyDescent="0.3">
      <c r="A4" s="60" t="s">
        <v>1</v>
      </c>
      <c r="B4" s="58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4"/>
    </row>
    <row r="5" spans="1:8" ht="15.6" x14ac:dyDescent="0.3">
      <c r="A5" s="59"/>
      <c r="B5" s="59"/>
      <c r="C5" s="3" t="s">
        <v>8</v>
      </c>
      <c r="D5" s="3" t="s">
        <v>8</v>
      </c>
      <c r="E5" s="3" t="s">
        <v>8</v>
      </c>
      <c r="F5" s="3" t="s">
        <v>8</v>
      </c>
      <c r="G5" s="3" t="s">
        <v>9</v>
      </c>
      <c r="H5" s="4"/>
    </row>
    <row r="6" spans="1:8" ht="15.6" x14ac:dyDescent="0.3">
      <c r="A6" s="54" t="s">
        <v>10</v>
      </c>
      <c r="B6" s="53"/>
      <c r="C6" s="3"/>
      <c r="D6" s="3"/>
      <c r="E6" s="3"/>
      <c r="F6" s="3"/>
      <c r="G6" s="3"/>
      <c r="H6" s="4"/>
    </row>
    <row r="7" spans="1:8" ht="15.6" x14ac:dyDescent="0.3">
      <c r="A7" s="52" t="s">
        <v>11</v>
      </c>
      <c r="B7" s="53"/>
      <c r="C7" s="3"/>
      <c r="D7" s="3"/>
      <c r="E7" s="3"/>
      <c r="F7" s="3"/>
      <c r="G7" s="3"/>
      <c r="H7" s="4"/>
    </row>
    <row r="8" spans="1:8" ht="15.6" x14ac:dyDescent="0.3">
      <c r="A8" s="5" t="s">
        <v>12</v>
      </c>
      <c r="B8" s="3" t="s">
        <v>13</v>
      </c>
      <c r="C8" s="3">
        <v>180</v>
      </c>
      <c r="D8" s="3">
        <v>4</v>
      </c>
      <c r="E8" s="3">
        <v>6.12</v>
      </c>
      <c r="F8" s="3">
        <v>22.08</v>
      </c>
      <c r="G8" s="3">
        <v>161.80000000000001</v>
      </c>
      <c r="H8" s="4"/>
    </row>
    <row r="9" spans="1:8" s="38" customFormat="1" ht="31.2" x14ac:dyDescent="0.3">
      <c r="A9" s="35">
        <v>2</v>
      </c>
      <c r="B9" s="36" t="s">
        <v>14</v>
      </c>
      <c r="C9" s="36" t="s">
        <v>15</v>
      </c>
      <c r="D9" s="36">
        <v>3.05</v>
      </c>
      <c r="E9" s="36">
        <v>0.32</v>
      </c>
      <c r="F9" s="36">
        <v>26.4</v>
      </c>
      <c r="G9" s="36">
        <v>121.05</v>
      </c>
      <c r="H9" s="37"/>
    </row>
    <row r="10" spans="1:8" ht="15.6" x14ac:dyDescent="0.3">
      <c r="A10" s="5">
        <v>248</v>
      </c>
      <c r="B10" s="3" t="s">
        <v>16</v>
      </c>
      <c r="C10" s="3">
        <v>150</v>
      </c>
      <c r="D10" s="7">
        <v>1.1200000000000001</v>
      </c>
      <c r="E10" s="7">
        <v>1.2</v>
      </c>
      <c r="F10" s="7">
        <v>9</v>
      </c>
      <c r="G10" s="7">
        <v>45</v>
      </c>
      <c r="H10" s="4"/>
    </row>
    <row r="11" spans="1:8" ht="15.6" x14ac:dyDescent="0.3">
      <c r="A11" s="5"/>
      <c r="B11" s="3"/>
      <c r="C11" s="3"/>
      <c r="D11" s="3"/>
      <c r="E11" s="3"/>
      <c r="F11" s="3"/>
      <c r="G11" s="3"/>
      <c r="H11" s="4"/>
    </row>
    <row r="12" spans="1:8" ht="15.6" x14ac:dyDescent="0.3">
      <c r="A12" s="5"/>
      <c r="B12" s="8" t="s">
        <v>17</v>
      </c>
      <c r="C12" s="8">
        <f t="shared" ref="C12:G12" si="0">SUM(C8:C11)</f>
        <v>330</v>
      </c>
      <c r="D12" s="8">
        <f t="shared" si="0"/>
        <v>8.17</v>
      </c>
      <c r="E12" s="8">
        <f t="shared" si="0"/>
        <v>7.6400000000000006</v>
      </c>
      <c r="F12" s="8">
        <f t="shared" si="0"/>
        <v>57.48</v>
      </c>
      <c r="G12" s="8">
        <f t="shared" si="0"/>
        <v>327.85</v>
      </c>
      <c r="H12" s="4"/>
    </row>
    <row r="13" spans="1:8" ht="15.6" x14ac:dyDescent="0.3">
      <c r="A13" s="52" t="s">
        <v>18</v>
      </c>
      <c r="B13" s="53"/>
      <c r="C13" s="3"/>
      <c r="D13" s="3"/>
      <c r="E13" s="3"/>
      <c r="F13" s="3"/>
      <c r="G13" s="3"/>
      <c r="H13" s="4"/>
    </row>
    <row r="14" spans="1:8" ht="15.6" x14ac:dyDescent="0.3">
      <c r="A14" s="5">
        <v>368</v>
      </c>
      <c r="B14" s="3" t="s">
        <v>19</v>
      </c>
      <c r="C14" s="3">
        <v>100</v>
      </c>
      <c r="D14" s="3">
        <v>1.5</v>
      </c>
      <c r="E14" s="3">
        <v>0.5</v>
      </c>
      <c r="F14" s="3">
        <v>21</v>
      </c>
      <c r="G14" s="3">
        <v>95</v>
      </c>
      <c r="H14" s="4"/>
    </row>
    <row r="15" spans="1:8" s="38" customFormat="1" ht="15.6" x14ac:dyDescent="0.3">
      <c r="A15" s="35"/>
      <c r="B15" s="36" t="s">
        <v>20</v>
      </c>
      <c r="C15" s="36">
        <v>15</v>
      </c>
      <c r="D15" s="36" t="s">
        <v>21</v>
      </c>
      <c r="E15" s="36" t="s">
        <v>22</v>
      </c>
      <c r="F15" s="36" t="s">
        <v>23</v>
      </c>
      <c r="G15" s="36" t="s">
        <v>24</v>
      </c>
      <c r="H15" s="37"/>
    </row>
    <row r="16" spans="1:8" ht="15.6" x14ac:dyDescent="0.3">
      <c r="A16" s="5"/>
      <c r="B16" s="8" t="s">
        <v>25</v>
      </c>
      <c r="C16" s="8">
        <f>SUM(C14:C15)</f>
        <v>115</v>
      </c>
      <c r="D16" s="8">
        <f t="shared" ref="D16:G16" si="1">SUM(D14:D15)</f>
        <v>1.5</v>
      </c>
      <c r="E16" s="8">
        <f t="shared" si="1"/>
        <v>0.5</v>
      </c>
      <c r="F16" s="8">
        <f t="shared" si="1"/>
        <v>21</v>
      </c>
      <c r="G16" s="8">
        <f t="shared" si="1"/>
        <v>95</v>
      </c>
      <c r="H16" s="4"/>
    </row>
    <row r="17" spans="1:8" ht="15.6" x14ac:dyDescent="0.3">
      <c r="A17" s="61" t="s">
        <v>26</v>
      </c>
      <c r="B17" s="53"/>
      <c r="C17" s="3"/>
      <c r="D17" s="3"/>
      <c r="E17" s="3"/>
      <c r="F17" s="3"/>
      <c r="G17" s="3"/>
      <c r="H17" s="4"/>
    </row>
    <row r="18" spans="1:8" ht="15.6" x14ac:dyDescent="0.3">
      <c r="A18" s="5">
        <v>86</v>
      </c>
      <c r="B18" s="3" t="s">
        <v>27</v>
      </c>
      <c r="C18" s="3">
        <v>200</v>
      </c>
      <c r="D18" s="3">
        <v>2.0099999999999998</v>
      </c>
      <c r="E18" s="3">
        <v>5.1100000000000003</v>
      </c>
      <c r="F18" s="3">
        <v>16.920000000000002</v>
      </c>
      <c r="G18" s="3">
        <v>125.45</v>
      </c>
      <c r="H18" s="4"/>
    </row>
    <row r="19" spans="1:8" s="38" customFormat="1" ht="31.2" x14ac:dyDescent="0.3">
      <c r="A19" s="35">
        <v>330</v>
      </c>
      <c r="B19" s="36" t="s">
        <v>28</v>
      </c>
      <c r="C19" s="36">
        <v>100</v>
      </c>
      <c r="D19" s="36" t="s">
        <v>29</v>
      </c>
      <c r="E19" s="36" t="s">
        <v>30</v>
      </c>
      <c r="F19" s="36" t="s">
        <v>31</v>
      </c>
      <c r="G19" s="36" t="s">
        <v>32</v>
      </c>
      <c r="H19" s="37"/>
    </row>
    <row r="20" spans="1:8" ht="31.2" x14ac:dyDescent="0.3">
      <c r="A20" s="5">
        <v>332</v>
      </c>
      <c r="B20" s="3" t="s">
        <v>33</v>
      </c>
      <c r="C20" s="3">
        <v>136</v>
      </c>
      <c r="D20" s="3">
        <v>14.1</v>
      </c>
      <c r="E20" s="3">
        <v>12.7</v>
      </c>
      <c r="F20" s="3">
        <v>14.31</v>
      </c>
      <c r="G20" s="3">
        <v>214.67</v>
      </c>
      <c r="H20" s="4"/>
    </row>
    <row r="21" spans="1:8" s="38" customFormat="1" ht="46.8" x14ac:dyDescent="0.3">
      <c r="A21" s="35" t="s">
        <v>34</v>
      </c>
      <c r="B21" s="36" t="s">
        <v>35</v>
      </c>
      <c r="C21" s="36">
        <v>60</v>
      </c>
      <c r="D21" s="36" t="s">
        <v>36</v>
      </c>
      <c r="E21" s="36" t="s">
        <v>37</v>
      </c>
      <c r="F21" s="36" t="s">
        <v>38</v>
      </c>
      <c r="G21" s="36" t="s">
        <v>39</v>
      </c>
      <c r="H21" s="37"/>
    </row>
    <row r="22" spans="1:8" ht="15.6" x14ac:dyDescent="0.3">
      <c r="A22" s="5">
        <v>233</v>
      </c>
      <c r="B22" s="3" t="s">
        <v>40</v>
      </c>
      <c r="C22" s="3">
        <v>150</v>
      </c>
      <c r="D22" s="3">
        <v>0</v>
      </c>
      <c r="E22" s="3">
        <v>0</v>
      </c>
      <c r="F22" s="3">
        <v>22.5</v>
      </c>
      <c r="G22" s="3">
        <v>96.75</v>
      </c>
      <c r="H22" s="4"/>
    </row>
    <row r="23" spans="1:8" ht="15.6" x14ac:dyDescent="0.3">
      <c r="A23" s="5">
        <v>1</v>
      </c>
      <c r="B23" s="3" t="s">
        <v>41</v>
      </c>
      <c r="C23" s="3">
        <v>70</v>
      </c>
      <c r="D23" s="3">
        <v>4.9800000000000004</v>
      </c>
      <c r="E23" s="3">
        <v>0.52</v>
      </c>
      <c r="F23" s="3">
        <v>32.200000000000003</v>
      </c>
      <c r="G23" s="3">
        <v>154.80000000000001</v>
      </c>
      <c r="H23" s="4"/>
    </row>
    <row r="24" spans="1:8" ht="15.6" x14ac:dyDescent="0.3">
      <c r="A24" s="5"/>
      <c r="B24" s="8" t="s">
        <v>42</v>
      </c>
      <c r="C24" s="8">
        <f t="shared" ref="C24:G24" si="2">SUM(C18:C23)</f>
        <v>716</v>
      </c>
      <c r="D24" s="8">
        <f t="shared" si="2"/>
        <v>21.09</v>
      </c>
      <c r="E24" s="8">
        <f t="shared" si="2"/>
        <v>18.329999999999998</v>
      </c>
      <c r="F24" s="8">
        <f t="shared" si="2"/>
        <v>85.93</v>
      </c>
      <c r="G24" s="8">
        <f t="shared" si="2"/>
        <v>591.67000000000007</v>
      </c>
      <c r="H24" s="4"/>
    </row>
    <row r="25" spans="1:8" ht="15.6" x14ac:dyDescent="0.3">
      <c r="A25" s="52" t="s">
        <v>43</v>
      </c>
      <c r="B25" s="53"/>
      <c r="C25" s="3"/>
      <c r="D25" s="3"/>
      <c r="E25" s="3"/>
      <c r="F25" s="3"/>
      <c r="G25" s="3"/>
      <c r="H25" s="4"/>
    </row>
    <row r="26" spans="1:8" ht="46.8" x14ac:dyDescent="0.3">
      <c r="A26" s="5">
        <v>467</v>
      </c>
      <c r="B26" s="3" t="s">
        <v>145</v>
      </c>
      <c r="C26" s="3">
        <v>50</v>
      </c>
      <c r="D26" s="3">
        <v>4.4000000000000004</v>
      </c>
      <c r="E26" s="3">
        <v>4.2</v>
      </c>
      <c r="F26" s="3">
        <v>27.6</v>
      </c>
      <c r="G26" s="3">
        <v>166</v>
      </c>
      <c r="H26" s="4"/>
    </row>
    <row r="27" spans="1:8" ht="15.6" x14ac:dyDescent="0.3">
      <c r="A27" s="5">
        <v>263.26400000000001</v>
      </c>
      <c r="B27" s="3" t="s">
        <v>44</v>
      </c>
      <c r="C27" s="3">
        <v>200</v>
      </c>
      <c r="D27" s="3">
        <v>0</v>
      </c>
      <c r="E27" s="3">
        <v>0</v>
      </c>
      <c r="F27" s="3">
        <v>11.98</v>
      </c>
      <c r="G27" s="3">
        <v>45</v>
      </c>
      <c r="H27" s="4"/>
    </row>
    <row r="28" spans="1:8" ht="15.6" x14ac:dyDescent="0.3">
      <c r="A28" s="5"/>
      <c r="B28" s="8" t="s">
        <v>45</v>
      </c>
      <c r="C28" s="8">
        <f t="shared" ref="C28:D28" si="3">SUM(C26:C27)</f>
        <v>250</v>
      </c>
      <c r="D28" s="8">
        <f t="shared" si="3"/>
        <v>4.4000000000000004</v>
      </c>
      <c r="E28" s="8">
        <f>SUM(C28:D28)</f>
        <v>254.4</v>
      </c>
      <c r="F28" s="8">
        <f t="shared" ref="F28:G28" si="4">SUM(F26:F27)</f>
        <v>39.58</v>
      </c>
      <c r="G28" s="8">
        <f t="shared" si="4"/>
        <v>211</v>
      </c>
      <c r="H28" s="4"/>
    </row>
    <row r="29" spans="1:8" ht="15.6" x14ac:dyDescent="0.3">
      <c r="A29" s="5"/>
      <c r="B29" s="10" t="s">
        <v>46</v>
      </c>
      <c r="C29" s="11">
        <f t="shared" ref="C29:F29" si="5">SUM(C28,C24,C16,C12)</f>
        <v>1411</v>
      </c>
      <c r="D29" s="11">
        <f t="shared" si="5"/>
        <v>35.160000000000004</v>
      </c>
      <c r="E29" s="11">
        <f t="shared" si="5"/>
        <v>280.87</v>
      </c>
      <c r="F29" s="11">
        <f t="shared" si="5"/>
        <v>203.98999999999998</v>
      </c>
      <c r="G29" s="11">
        <f>G28+G24+G16+G12</f>
        <v>1225.52</v>
      </c>
      <c r="H29" s="4"/>
    </row>
    <row r="30" spans="1:8" x14ac:dyDescent="0.3">
      <c r="A30" s="54" t="s">
        <v>47</v>
      </c>
      <c r="B30" s="55"/>
      <c r="C30" s="55"/>
      <c r="D30" s="55"/>
      <c r="E30" s="55"/>
      <c r="F30" s="55"/>
      <c r="G30" s="53"/>
      <c r="H30" s="4"/>
    </row>
    <row r="31" spans="1:8" ht="15.6" x14ac:dyDescent="0.3">
      <c r="A31" s="52" t="s">
        <v>48</v>
      </c>
      <c r="B31" s="53"/>
      <c r="C31" s="3"/>
      <c r="D31" s="3"/>
      <c r="E31" s="3"/>
      <c r="F31" s="3"/>
      <c r="G31" s="3"/>
      <c r="H31" s="4"/>
    </row>
    <row r="32" spans="1:8" ht="46.8" x14ac:dyDescent="0.3">
      <c r="A32" s="5">
        <v>173</v>
      </c>
      <c r="B32" s="3" t="s">
        <v>49</v>
      </c>
      <c r="C32" s="3">
        <v>180</v>
      </c>
      <c r="D32" s="3">
        <v>7.7</v>
      </c>
      <c r="E32" s="3">
        <v>11.52</v>
      </c>
      <c r="F32" s="3">
        <v>34.4</v>
      </c>
      <c r="G32" s="3">
        <v>272.5</v>
      </c>
      <c r="H32" s="4"/>
    </row>
    <row r="33" spans="1:8" ht="31.2" x14ac:dyDescent="0.3">
      <c r="A33" s="35">
        <v>2</v>
      </c>
      <c r="B33" s="36" t="s">
        <v>109</v>
      </c>
      <c r="C33" s="36" t="s">
        <v>15</v>
      </c>
      <c r="D33" s="36">
        <v>3.05</v>
      </c>
      <c r="E33" s="36">
        <v>0.32</v>
      </c>
      <c r="F33" s="36">
        <v>26.4</v>
      </c>
      <c r="G33" s="36">
        <v>121.05</v>
      </c>
      <c r="H33" s="4"/>
    </row>
    <row r="34" spans="1:8" ht="15.6" x14ac:dyDescent="0.3">
      <c r="A34" s="5">
        <v>200.26400000000001</v>
      </c>
      <c r="B34" s="3" t="s">
        <v>50</v>
      </c>
      <c r="C34" s="3">
        <v>200</v>
      </c>
      <c r="D34" s="3">
        <v>0.04</v>
      </c>
      <c r="E34" s="3">
        <v>0</v>
      </c>
      <c r="F34" s="3">
        <v>9.1</v>
      </c>
      <c r="G34" s="3">
        <v>35</v>
      </c>
      <c r="H34" s="4"/>
    </row>
    <row r="35" spans="1:8" ht="15.6" x14ac:dyDescent="0.3">
      <c r="A35" s="5"/>
      <c r="B35" s="12" t="s">
        <v>51</v>
      </c>
      <c r="C35" s="12">
        <f t="shared" ref="C35:G35" si="6">SUM(C32:C34)</f>
        <v>380</v>
      </c>
      <c r="D35" s="12">
        <f t="shared" si="6"/>
        <v>10.79</v>
      </c>
      <c r="E35" s="12">
        <f t="shared" si="6"/>
        <v>11.84</v>
      </c>
      <c r="F35" s="12">
        <f t="shared" si="6"/>
        <v>69.899999999999991</v>
      </c>
      <c r="G35" s="12">
        <f t="shared" si="6"/>
        <v>428.55</v>
      </c>
      <c r="H35" s="4"/>
    </row>
    <row r="36" spans="1:8" ht="15.6" x14ac:dyDescent="0.3">
      <c r="A36" s="52" t="s">
        <v>18</v>
      </c>
      <c r="B36" s="53"/>
      <c r="C36" s="3"/>
      <c r="D36" s="3"/>
      <c r="E36" s="3"/>
      <c r="F36" s="3"/>
      <c r="G36" s="3"/>
      <c r="H36" s="4"/>
    </row>
    <row r="37" spans="1:8" ht="15.6" x14ac:dyDescent="0.3">
      <c r="A37" s="5">
        <v>368</v>
      </c>
      <c r="B37" s="3" t="s">
        <v>52</v>
      </c>
      <c r="C37" s="3">
        <v>100</v>
      </c>
      <c r="D37" s="3">
        <v>0.4</v>
      </c>
      <c r="E37" s="3">
        <v>0.4</v>
      </c>
      <c r="F37" s="3">
        <v>9.8000000000000007</v>
      </c>
      <c r="G37" s="3">
        <v>47</v>
      </c>
      <c r="H37" s="4"/>
    </row>
    <row r="38" spans="1:8" ht="15.6" x14ac:dyDescent="0.3">
      <c r="A38" s="5"/>
      <c r="B38" s="3" t="s">
        <v>53</v>
      </c>
      <c r="C38" s="3">
        <v>15</v>
      </c>
      <c r="D38" s="3">
        <v>1.21</v>
      </c>
      <c r="E38" s="3">
        <v>2.79</v>
      </c>
      <c r="F38" s="3">
        <v>12.46</v>
      </c>
      <c r="G38" s="3">
        <v>68.25</v>
      </c>
      <c r="H38" s="4"/>
    </row>
    <row r="39" spans="1:8" ht="15.6" x14ac:dyDescent="0.3">
      <c r="A39" s="5"/>
      <c r="B39" s="12" t="s">
        <v>54</v>
      </c>
      <c r="C39" s="12">
        <f t="shared" ref="C39:G39" si="7">SUM(C37:C38)</f>
        <v>115</v>
      </c>
      <c r="D39" s="12">
        <f t="shared" si="7"/>
        <v>1.6099999999999999</v>
      </c>
      <c r="E39" s="12">
        <f t="shared" si="7"/>
        <v>3.19</v>
      </c>
      <c r="F39" s="12">
        <f t="shared" si="7"/>
        <v>22.26</v>
      </c>
      <c r="G39" s="12">
        <f t="shared" si="7"/>
        <v>115.25</v>
      </c>
      <c r="H39" s="4"/>
    </row>
    <row r="40" spans="1:8" ht="15.6" x14ac:dyDescent="0.3">
      <c r="A40" s="52" t="s">
        <v>55</v>
      </c>
      <c r="B40" s="53"/>
      <c r="C40" s="3"/>
      <c r="D40" s="3"/>
      <c r="E40" s="3"/>
      <c r="F40" s="3"/>
      <c r="G40" s="3"/>
      <c r="H40" s="4"/>
    </row>
    <row r="41" spans="1:8" ht="15.6" x14ac:dyDescent="0.3">
      <c r="A41" s="5">
        <v>91</v>
      </c>
      <c r="B41" s="3" t="s">
        <v>56</v>
      </c>
      <c r="C41" s="13">
        <v>200</v>
      </c>
      <c r="D41" s="13">
        <v>2.1</v>
      </c>
      <c r="E41" s="13">
        <v>3.36</v>
      </c>
      <c r="F41" s="13">
        <v>12.14</v>
      </c>
      <c r="G41" s="13">
        <v>87.25</v>
      </c>
      <c r="H41" s="4"/>
    </row>
    <row r="42" spans="1:8" ht="15.6" x14ac:dyDescent="0.3">
      <c r="A42" s="5" t="s">
        <v>57</v>
      </c>
      <c r="B42" s="3" t="s">
        <v>58</v>
      </c>
      <c r="C42" s="13">
        <v>150</v>
      </c>
      <c r="D42" s="13">
        <v>18.600000000000001</v>
      </c>
      <c r="E42" s="13">
        <v>4.7</v>
      </c>
      <c r="F42" s="13">
        <v>13.2</v>
      </c>
      <c r="G42" s="13">
        <v>169.3</v>
      </c>
      <c r="H42" s="4"/>
    </row>
    <row r="43" spans="1:8" ht="46.8" x14ac:dyDescent="0.3">
      <c r="A43" s="5" t="s">
        <v>34</v>
      </c>
      <c r="B43" s="3" t="s">
        <v>59</v>
      </c>
      <c r="C43" s="3">
        <v>50</v>
      </c>
      <c r="D43" s="3">
        <v>0.6</v>
      </c>
      <c r="E43" s="3">
        <v>5.08</v>
      </c>
      <c r="F43" s="3">
        <v>3.2</v>
      </c>
      <c r="G43" s="3">
        <v>60.9</v>
      </c>
      <c r="H43" s="4"/>
    </row>
    <row r="44" spans="1:8" ht="31.2" x14ac:dyDescent="0.3">
      <c r="A44" s="5"/>
      <c r="B44" s="3" t="s">
        <v>60</v>
      </c>
      <c r="C44" s="3">
        <v>200</v>
      </c>
      <c r="D44" s="3">
        <v>0.5</v>
      </c>
      <c r="E44" s="3">
        <v>0</v>
      </c>
      <c r="F44" s="3">
        <v>21.15</v>
      </c>
      <c r="G44" s="3">
        <v>86.6</v>
      </c>
      <c r="H44" s="4"/>
    </row>
    <row r="45" spans="1:8" ht="15.6" x14ac:dyDescent="0.3">
      <c r="A45" s="5">
        <v>1</v>
      </c>
      <c r="B45" s="3" t="s">
        <v>41</v>
      </c>
      <c r="C45" s="3">
        <v>60</v>
      </c>
      <c r="D45" s="3">
        <v>4.2</v>
      </c>
      <c r="E45" s="3">
        <v>0.44</v>
      </c>
      <c r="F45" s="3">
        <v>27.6</v>
      </c>
      <c r="G45" s="3">
        <v>132.6</v>
      </c>
      <c r="H45" s="4"/>
    </row>
    <row r="46" spans="1:8" ht="15.6" x14ac:dyDescent="0.3">
      <c r="A46" s="5"/>
      <c r="B46" s="12" t="s">
        <v>61</v>
      </c>
      <c r="C46" s="12">
        <f t="shared" ref="C46:G46" si="8">SUM(C41:C45)</f>
        <v>660</v>
      </c>
      <c r="D46" s="12">
        <f t="shared" si="8"/>
        <v>26.000000000000004</v>
      </c>
      <c r="E46" s="12">
        <f t="shared" si="8"/>
        <v>13.58</v>
      </c>
      <c r="F46" s="12">
        <f t="shared" si="8"/>
        <v>77.289999999999992</v>
      </c>
      <c r="G46" s="12">
        <f t="shared" si="8"/>
        <v>536.65</v>
      </c>
      <c r="H46" s="4"/>
    </row>
    <row r="47" spans="1:8" ht="15.6" x14ac:dyDescent="0.3">
      <c r="A47" s="52" t="s">
        <v>62</v>
      </c>
      <c r="B47" s="53"/>
      <c r="C47" s="3"/>
      <c r="D47" s="3"/>
      <c r="E47" s="3"/>
      <c r="F47" s="3"/>
      <c r="G47" s="3"/>
    </row>
    <row r="48" spans="1:8" ht="46.8" x14ac:dyDescent="0.3">
      <c r="A48" s="35">
        <v>49</v>
      </c>
      <c r="B48" s="36" t="s">
        <v>63</v>
      </c>
      <c r="C48" s="39">
        <v>50</v>
      </c>
      <c r="D48" s="39">
        <v>3</v>
      </c>
      <c r="E48" s="39">
        <v>2.7</v>
      </c>
      <c r="F48" s="39">
        <v>31.5</v>
      </c>
      <c r="G48" s="39">
        <v>158.30000000000001</v>
      </c>
    </row>
    <row r="49" spans="1:7" ht="15.6" x14ac:dyDescent="0.3">
      <c r="A49" s="5">
        <v>191</v>
      </c>
      <c r="B49" s="3" t="s">
        <v>64</v>
      </c>
      <c r="C49" s="3">
        <v>150</v>
      </c>
      <c r="D49" s="3">
        <v>4.2</v>
      </c>
      <c r="E49" s="3">
        <v>7.0000000000000007E-2</v>
      </c>
      <c r="F49" s="3">
        <v>12.3</v>
      </c>
      <c r="G49" s="3">
        <v>68.2</v>
      </c>
    </row>
    <row r="50" spans="1:7" ht="15.6" x14ac:dyDescent="0.3">
      <c r="A50" s="5"/>
      <c r="B50" s="12" t="s">
        <v>65</v>
      </c>
      <c r="C50" s="12">
        <f t="shared" ref="C50:G50" si="9">SUM(C48:C49)</f>
        <v>200</v>
      </c>
      <c r="D50" s="12">
        <f t="shared" si="9"/>
        <v>7.2</v>
      </c>
      <c r="E50" s="12">
        <f t="shared" si="9"/>
        <v>2.77</v>
      </c>
      <c r="F50" s="12">
        <f t="shared" si="9"/>
        <v>43.8</v>
      </c>
      <c r="G50" s="12">
        <f t="shared" si="9"/>
        <v>226.5</v>
      </c>
    </row>
    <row r="51" spans="1:7" ht="15.6" x14ac:dyDescent="0.3">
      <c r="A51" s="9"/>
      <c r="B51" s="15" t="s">
        <v>66</v>
      </c>
      <c r="C51" s="11">
        <f t="shared" ref="C51:G51" si="10">SUM(C50,C46,C39,C35)</f>
        <v>1355</v>
      </c>
      <c r="D51" s="11">
        <f t="shared" si="10"/>
        <v>45.6</v>
      </c>
      <c r="E51" s="11">
        <f t="shared" si="10"/>
        <v>31.380000000000003</v>
      </c>
      <c r="F51" s="11">
        <f t="shared" si="10"/>
        <v>213.25</v>
      </c>
      <c r="G51" s="11">
        <f t="shared" si="10"/>
        <v>1306.95</v>
      </c>
    </row>
    <row r="52" spans="1:7" x14ac:dyDescent="0.3">
      <c r="A52" s="54" t="s">
        <v>67</v>
      </c>
      <c r="B52" s="55"/>
      <c r="C52" s="55"/>
      <c r="D52" s="55"/>
      <c r="E52" s="55"/>
      <c r="F52" s="55"/>
      <c r="G52" s="53"/>
    </row>
    <row r="53" spans="1:7" ht="15.6" x14ac:dyDescent="0.3">
      <c r="A53" s="52" t="s">
        <v>48</v>
      </c>
      <c r="B53" s="53"/>
      <c r="C53" s="3"/>
      <c r="D53" s="3"/>
      <c r="E53" s="3"/>
      <c r="F53" s="3"/>
      <c r="G53" s="3"/>
    </row>
    <row r="54" spans="1:7" ht="31.2" x14ac:dyDescent="0.3">
      <c r="A54" s="16" t="s">
        <v>12</v>
      </c>
      <c r="B54" s="3" t="s">
        <v>68</v>
      </c>
      <c r="C54" s="13">
        <v>180</v>
      </c>
      <c r="D54" s="13">
        <v>4</v>
      </c>
      <c r="E54" s="13">
        <v>4.3</v>
      </c>
      <c r="F54" s="13">
        <v>19</v>
      </c>
      <c r="G54" s="13">
        <v>130.69999999999999</v>
      </c>
    </row>
    <row r="55" spans="1:7" ht="15.6" x14ac:dyDescent="0.3">
      <c r="A55" s="16">
        <v>1</v>
      </c>
      <c r="B55" s="32" t="s">
        <v>146</v>
      </c>
      <c r="C55" s="13">
        <v>30</v>
      </c>
      <c r="D55" s="13">
        <v>2.1</v>
      </c>
      <c r="E55" s="13">
        <v>0.22</v>
      </c>
      <c r="F55" s="13">
        <v>13.8</v>
      </c>
      <c r="G55" s="13">
        <v>66.3</v>
      </c>
    </row>
    <row r="56" spans="1:7" ht="15.6" x14ac:dyDescent="0.3">
      <c r="A56" s="35" t="s">
        <v>93</v>
      </c>
      <c r="B56" s="36" t="s">
        <v>147</v>
      </c>
      <c r="C56" s="36">
        <v>10</v>
      </c>
      <c r="D56" s="36">
        <v>0.1</v>
      </c>
      <c r="E56" s="36">
        <v>8.3000000000000007</v>
      </c>
      <c r="F56" s="40">
        <v>0.1</v>
      </c>
      <c r="G56" s="40">
        <v>74.900000000000006</v>
      </c>
    </row>
    <row r="57" spans="1:7" ht="15.6" x14ac:dyDescent="0.3">
      <c r="A57" s="5">
        <v>248</v>
      </c>
      <c r="B57" s="3" t="s">
        <v>69</v>
      </c>
      <c r="C57" s="3">
        <v>200</v>
      </c>
      <c r="D57" s="3">
        <v>0.04</v>
      </c>
      <c r="E57" s="3">
        <v>0</v>
      </c>
      <c r="F57" s="3">
        <v>9.1</v>
      </c>
      <c r="G57" s="3">
        <v>35</v>
      </c>
    </row>
    <row r="58" spans="1:7" ht="15.6" x14ac:dyDescent="0.3">
      <c r="A58" s="5"/>
      <c r="B58" s="8" t="s">
        <v>70</v>
      </c>
      <c r="C58" s="8">
        <f t="shared" ref="C58:G58" si="11">SUM(C54:C57)</f>
        <v>420</v>
      </c>
      <c r="D58" s="8">
        <f t="shared" si="11"/>
        <v>6.2399999999999993</v>
      </c>
      <c r="E58" s="8">
        <f t="shared" si="11"/>
        <v>12.82</v>
      </c>
      <c r="F58" s="8">
        <f t="shared" si="11"/>
        <v>42</v>
      </c>
      <c r="G58" s="8">
        <f t="shared" si="11"/>
        <v>306.89999999999998</v>
      </c>
    </row>
    <row r="59" spans="1:7" ht="15.6" x14ac:dyDescent="0.3">
      <c r="A59" s="52" t="s">
        <v>18</v>
      </c>
      <c r="B59" s="53"/>
      <c r="C59" s="3"/>
      <c r="D59" s="3"/>
      <c r="E59" s="3"/>
      <c r="F59" s="3"/>
      <c r="G59" s="3"/>
    </row>
    <row r="60" spans="1:7" ht="15.6" x14ac:dyDescent="0.3">
      <c r="A60" s="5">
        <v>368</v>
      </c>
      <c r="B60" s="17" t="s">
        <v>52</v>
      </c>
      <c r="C60" s="3">
        <v>100</v>
      </c>
      <c r="D60" s="3">
        <v>0.04</v>
      </c>
      <c r="E60" s="3">
        <v>0</v>
      </c>
      <c r="F60" s="3">
        <v>12.13</v>
      </c>
      <c r="G60" s="3">
        <v>47</v>
      </c>
    </row>
    <row r="61" spans="1:7" ht="15.6" x14ac:dyDescent="0.3">
      <c r="A61" s="5"/>
      <c r="B61" s="3" t="s">
        <v>53</v>
      </c>
      <c r="C61" s="3">
        <v>15</v>
      </c>
      <c r="D61" s="3">
        <v>1.21</v>
      </c>
      <c r="E61" s="3">
        <v>2.79</v>
      </c>
      <c r="F61" s="3">
        <v>12.46</v>
      </c>
      <c r="G61" s="3">
        <v>68.25</v>
      </c>
    </row>
    <row r="62" spans="1:7" ht="15.6" x14ac:dyDescent="0.3">
      <c r="A62" s="5"/>
      <c r="B62" s="8" t="s">
        <v>71</v>
      </c>
      <c r="C62" s="8">
        <f t="shared" ref="C62:G62" si="12">SUM(C60:C61)</f>
        <v>115</v>
      </c>
      <c r="D62" s="8">
        <f t="shared" si="12"/>
        <v>1.25</v>
      </c>
      <c r="E62" s="8">
        <f t="shared" si="12"/>
        <v>2.79</v>
      </c>
      <c r="F62" s="8">
        <f t="shared" si="12"/>
        <v>24.590000000000003</v>
      </c>
      <c r="G62" s="8">
        <f t="shared" si="12"/>
        <v>115.25</v>
      </c>
    </row>
    <row r="63" spans="1:7" ht="15.6" x14ac:dyDescent="0.3">
      <c r="A63" s="52" t="s">
        <v>55</v>
      </c>
      <c r="B63" s="53"/>
      <c r="C63" s="3"/>
      <c r="D63" s="3"/>
      <c r="E63" s="3"/>
      <c r="F63" s="3"/>
      <c r="G63" s="3"/>
    </row>
    <row r="64" spans="1:7" ht="31.2" x14ac:dyDescent="0.3">
      <c r="A64" s="5" t="s">
        <v>72</v>
      </c>
      <c r="B64" s="3" t="s">
        <v>73</v>
      </c>
      <c r="C64" s="3">
        <v>200</v>
      </c>
      <c r="D64" s="3">
        <v>4.9400000000000004</v>
      </c>
      <c r="E64" s="3">
        <v>5.78</v>
      </c>
      <c r="F64" s="3">
        <v>11.26</v>
      </c>
      <c r="G64" s="3">
        <v>116.8</v>
      </c>
    </row>
    <row r="65" spans="1:7" ht="62.4" x14ac:dyDescent="0.3">
      <c r="A65" s="5"/>
      <c r="B65" s="3" t="s">
        <v>74</v>
      </c>
      <c r="C65" s="13">
        <v>180</v>
      </c>
      <c r="D65" s="13">
        <v>12.46</v>
      </c>
      <c r="E65" s="13">
        <v>10.66</v>
      </c>
      <c r="F65" s="13">
        <v>25.63</v>
      </c>
      <c r="G65" s="13">
        <v>251.28</v>
      </c>
    </row>
    <row r="66" spans="1:7" ht="46.8" x14ac:dyDescent="0.3">
      <c r="A66" s="5" t="s">
        <v>34</v>
      </c>
      <c r="B66" s="3" t="s">
        <v>59</v>
      </c>
      <c r="C66" s="3">
        <v>50</v>
      </c>
      <c r="D66" s="3">
        <v>0.6</v>
      </c>
      <c r="E66" s="3">
        <v>5.08</v>
      </c>
      <c r="F66" s="3">
        <v>3.2</v>
      </c>
      <c r="G66" s="3">
        <v>60.9</v>
      </c>
    </row>
    <row r="67" spans="1:7" ht="31.2" x14ac:dyDescent="0.3">
      <c r="A67" s="5"/>
      <c r="B67" s="3" t="s">
        <v>60</v>
      </c>
      <c r="C67" s="3">
        <v>200</v>
      </c>
      <c r="D67" s="3">
        <v>0.5</v>
      </c>
      <c r="E67" s="3">
        <v>0</v>
      </c>
      <c r="F67" s="3">
        <v>21.15</v>
      </c>
      <c r="G67" s="3">
        <v>86.6</v>
      </c>
    </row>
    <row r="68" spans="1:7" ht="15.6" x14ac:dyDescent="0.3">
      <c r="A68" s="5">
        <v>1</v>
      </c>
      <c r="B68" s="3" t="s">
        <v>41</v>
      </c>
      <c r="C68" s="3">
        <v>60</v>
      </c>
      <c r="D68" s="3">
        <v>4.2</v>
      </c>
      <c r="E68" s="3">
        <v>0.44</v>
      </c>
      <c r="F68" s="3">
        <v>27.6</v>
      </c>
      <c r="G68" s="3">
        <v>132.6</v>
      </c>
    </row>
    <row r="69" spans="1:7" ht="15.6" x14ac:dyDescent="0.3">
      <c r="A69" s="5"/>
      <c r="B69" s="8" t="s">
        <v>75</v>
      </c>
      <c r="C69" s="8">
        <f t="shared" ref="C69:G69" si="13">SUM(C64:C68)</f>
        <v>690</v>
      </c>
      <c r="D69" s="8">
        <f t="shared" si="13"/>
        <v>22.700000000000003</v>
      </c>
      <c r="E69" s="8">
        <f t="shared" si="13"/>
        <v>21.960000000000004</v>
      </c>
      <c r="F69" s="8">
        <f t="shared" si="13"/>
        <v>88.84</v>
      </c>
      <c r="G69" s="8">
        <f t="shared" si="13"/>
        <v>648.17999999999995</v>
      </c>
    </row>
    <row r="70" spans="1:7" ht="15.6" x14ac:dyDescent="0.3">
      <c r="A70" s="52" t="s">
        <v>62</v>
      </c>
      <c r="B70" s="53"/>
      <c r="C70" s="3"/>
      <c r="D70" s="3"/>
      <c r="E70" s="3"/>
      <c r="F70" s="3"/>
      <c r="G70" s="3"/>
    </row>
    <row r="71" spans="1:7" ht="15.6" x14ac:dyDescent="0.3">
      <c r="A71" s="5" t="s">
        <v>76</v>
      </c>
      <c r="B71" s="3" t="s">
        <v>77</v>
      </c>
      <c r="C71" s="3">
        <v>50</v>
      </c>
      <c r="D71" s="3">
        <v>3.64</v>
      </c>
      <c r="E71" s="3">
        <v>6.26</v>
      </c>
      <c r="F71" s="3">
        <v>26.96</v>
      </c>
      <c r="G71" s="3">
        <v>179</v>
      </c>
    </row>
    <row r="72" spans="1:7" ht="15.6" x14ac:dyDescent="0.3">
      <c r="A72" s="5">
        <v>248</v>
      </c>
      <c r="B72" s="3" t="s">
        <v>78</v>
      </c>
      <c r="C72" s="3">
        <v>200</v>
      </c>
      <c r="D72" s="3">
        <v>1.5</v>
      </c>
      <c r="E72" s="3">
        <v>1.6</v>
      </c>
      <c r="F72" s="3">
        <v>12.1</v>
      </c>
      <c r="G72" s="3">
        <v>60</v>
      </c>
    </row>
    <row r="73" spans="1:7" ht="15.6" x14ac:dyDescent="0.3">
      <c r="A73" s="16"/>
      <c r="B73" s="18" t="s">
        <v>79</v>
      </c>
      <c r="C73" s="18">
        <f t="shared" ref="C73:G73" si="14">SUM(C71:C72)</f>
        <v>250</v>
      </c>
      <c r="D73" s="18">
        <f t="shared" si="14"/>
        <v>5.1400000000000006</v>
      </c>
      <c r="E73" s="18">
        <f t="shared" si="14"/>
        <v>7.8599999999999994</v>
      </c>
      <c r="F73" s="18">
        <f t="shared" si="14"/>
        <v>39.06</v>
      </c>
      <c r="G73" s="18">
        <f t="shared" si="14"/>
        <v>239</v>
      </c>
    </row>
    <row r="74" spans="1:7" ht="15.6" x14ac:dyDescent="0.3">
      <c r="A74" s="16"/>
      <c r="B74" s="19" t="s">
        <v>66</v>
      </c>
      <c r="C74" s="20">
        <f t="shared" ref="C74:G74" si="15">SUM(C73,C69,C62,C58)</f>
        <v>1475</v>
      </c>
      <c r="D74" s="20">
        <f t="shared" si="15"/>
        <v>35.330000000000005</v>
      </c>
      <c r="E74" s="20">
        <f t="shared" si="15"/>
        <v>45.430000000000007</v>
      </c>
      <c r="F74" s="20">
        <f t="shared" si="15"/>
        <v>194.49</v>
      </c>
      <c r="G74" s="20">
        <f t="shared" si="15"/>
        <v>1309.33</v>
      </c>
    </row>
    <row r="75" spans="1:7" ht="15.6" x14ac:dyDescent="0.3">
      <c r="A75" s="57" t="s">
        <v>80</v>
      </c>
      <c r="B75" s="55"/>
      <c r="C75" s="55"/>
      <c r="D75" s="55"/>
      <c r="E75" s="55"/>
      <c r="F75" s="55"/>
      <c r="G75" s="53"/>
    </row>
    <row r="76" spans="1:7" ht="15.6" x14ac:dyDescent="0.3">
      <c r="A76" s="56" t="s">
        <v>48</v>
      </c>
      <c r="B76" s="53"/>
      <c r="C76" s="13"/>
      <c r="D76" s="13"/>
      <c r="E76" s="13"/>
      <c r="F76" s="13"/>
      <c r="G76" s="13"/>
    </row>
    <row r="77" spans="1:7" ht="31.2" x14ac:dyDescent="0.3">
      <c r="A77" s="5">
        <v>173</v>
      </c>
      <c r="B77" s="3" t="s">
        <v>81</v>
      </c>
      <c r="C77" s="3">
        <v>200</v>
      </c>
      <c r="D77" s="3">
        <v>5.55</v>
      </c>
      <c r="E77" s="3">
        <v>7.47</v>
      </c>
      <c r="F77" s="3">
        <v>26.08</v>
      </c>
      <c r="G77" s="3">
        <v>193</v>
      </c>
    </row>
    <row r="78" spans="1:7" ht="15.6" x14ac:dyDescent="0.3">
      <c r="A78" s="5">
        <v>1</v>
      </c>
      <c r="B78" s="3" t="s">
        <v>41</v>
      </c>
      <c r="C78" s="3">
        <v>30</v>
      </c>
      <c r="D78" s="3">
        <v>2.1</v>
      </c>
      <c r="E78" s="3">
        <v>0.22</v>
      </c>
      <c r="F78" s="3">
        <v>13.8</v>
      </c>
      <c r="G78" s="3">
        <v>66.3</v>
      </c>
    </row>
    <row r="79" spans="1:7" ht="15.6" x14ac:dyDescent="0.3">
      <c r="A79" s="5">
        <v>200.26400000000001</v>
      </c>
      <c r="B79" s="3" t="s">
        <v>69</v>
      </c>
      <c r="C79" s="3">
        <v>200</v>
      </c>
      <c r="D79" s="3">
        <v>0.04</v>
      </c>
      <c r="E79" s="3">
        <v>0</v>
      </c>
      <c r="F79" s="3">
        <v>9.1</v>
      </c>
      <c r="G79" s="3">
        <v>35</v>
      </c>
    </row>
    <row r="80" spans="1:7" ht="15.6" x14ac:dyDescent="0.3">
      <c r="A80" s="5"/>
      <c r="B80" s="12" t="s">
        <v>70</v>
      </c>
      <c r="C80" s="12">
        <f t="shared" ref="C80:G80" si="16">SUM(C77:C79)</f>
        <v>430</v>
      </c>
      <c r="D80" s="12">
        <f t="shared" si="16"/>
        <v>7.69</v>
      </c>
      <c r="E80" s="12">
        <f t="shared" si="16"/>
        <v>7.6899999999999995</v>
      </c>
      <c r="F80" s="12">
        <f t="shared" si="16"/>
        <v>48.98</v>
      </c>
      <c r="G80" s="12">
        <f t="shared" si="16"/>
        <v>294.3</v>
      </c>
    </row>
    <row r="81" spans="1:7" ht="15.6" x14ac:dyDescent="0.3">
      <c r="A81" s="52" t="s">
        <v>18</v>
      </c>
      <c r="B81" s="53"/>
      <c r="C81" s="3"/>
      <c r="D81" s="3"/>
      <c r="E81" s="3"/>
      <c r="F81" s="3"/>
      <c r="G81" s="3"/>
    </row>
    <row r="82" spans="1:7" ht="15.6" x14ac:dyDescent="0.3">
      <c r="A82" s="5"/>
      <c r="B82" s="3" t="s">
        <v>53</v>
      </c>
      <c r="C82" s="3">
        <v>15</v>
      </c>
      <c r="D82" s="3">
        <v>1.21</v>
      </c>
      <c r="E82" s="3">
        <v>2.79</v>
      </c>
      <c r="F82" s="3">
        <v>12.46</v>
      </c>
      <c r="G82" s="3">
        <v>68.25</v>
      </c>
    </row>
    <row r="83" spans="1:7" ht="15.6" x14ac:dyDescent="0.3">
      <c r="A83" s="5">
        <v>255</v>
      </c>
      <c r="B83" s="3" t="s">
        <v>82</v>
      </c>
      <c r="C83" s="3">
        <v>100</v>
      </c>
      <c r="D83" s="3">
        <v>2.9</v>
      </c>
      <c r="E83" s="3">
        <v>2.5</v>
      </c>
      <c r="F83" s="3">
        <v>4.8</v>
      </c>
      <c r="G83" s="3">
        <v>54</v>
      </c>
    </row>
    <row r="84" spans="1:7" ht="15.6" x14ac:dyDescent="0.3">
      <c r="A84" s="5"/>
      <c r="B84" s="12" t="s">
        <v>71</v>
      </c>
      <c r="C84" s="12">
        <f t="shared" ref="C84:G84" si="17">SUM(C82:C83)</f>
        <v>115</v>
      </c>
      <c r="D84" s="12">
        <f t="shared" si="17"/>
        <v>4.1099999999999994</v>
      </c>
      <c r="E84" s="12">
        <f t="shared" si="17"/>
        <v>5.29</v>
      </c>
      <c r="F84" s="12">
        <f t="shared" si="17"/>
        <v>17.260000000000002</v>
      </c>
      <c r="G84" s="12">
        <f t="shared" si="17"/>
        <v>122.25</v>
      </c>
    </row>
    <row r="85" spans="1:7" ht="15.6" x14ac:dyDescent="0.3">
      <c r="A85" s="52" t="s">
        <v>55</v>
      </c>
      <c r="B85" s="53"/>
      <c r="C85" s="3"/>
      <c r="D85" s="3"/>
      <c r="E85" s="3"/>
      <c r="F85" s="3"/>
      <c r="G85" s="3"/>
    </row>
    <row r="86" spans="1:7" ht="15.6" x14ac:dyDescent="0.3">
      <c r="A86" s="5"/>
      <c r="B86" s="3" t="s">
        <v>83</v>
      </c>
      <c r="C86" s="3">
        <v>200</v>
      </c>
      <c r="D86" s="3">
        <v>6.52</v>
      </c>
      <c r="E86" s="3">
        <v>2.8</v>
      </c>
      <c r="F86" s="3">
        <v>14.9</v>
      </c>
      <c r="G86" s="3">
        <v>110.92</v>
      </c>
    </row>
    <row r="87" spans="1:7" ht="15.6" x14ac:dyDescent="0.3">
      <c r="A87" s="5">
        <v>204</v>
      </c>
      <c r="B87" s="3" t="s">
        <v>84</v>
      </c>
      <c r="C87" s="13">
        <v>150</v>
      </c>
      <c r="D87" s="13">
        <v>3.1</v>
      </c>
      <c r="E87" s="13">
        <v>5.2</v>
      </c>
      <c r="F87" s="13">
        <v>24.9</v>
      </c>
      <c r="G87" s="13">
        <v>162</v>
      </c>
    </row>
    <row r="88" spans="1:7" ht="15.6" x14ac:dyDescent="0.3">
      <c r="A88" s="5">
        <v>68</v>
      </c>
      <c r="B88" s="3" t="s">
        <v>85</v>
      </c>
      <c r="C88" s="3">
        <v>50</v>
      </c>
      <c r="D88" s="3">
        <v>15.5</v>
      </c>
      <c r="E88" s="3">
        <v>0.96</v>
      </c>
      <c r="F88" s="3">
        <v>0.62</v>
      </c>
      <c r="G88" s="3">
        <v>73.33</v>
      </c>
    </row>
    <row r="89" spans="1:7" ht="15.6" x14ac:dyDescent="0.3">
      <c r="A89" s="5"/>
      <c r="B89" s="3" t="s">
        <v>86</v>
      </c>
      <c r="C89" s="3">
        <v>25</v>
      </c>
      <c r="D89" s="3">
        <v>0.27</v>
      </c>
      <c r="E89" s="3">
        <v>0.93</v>
      </c>
      <c r="F89" s="3">
        <v>1.8</v>
      </c>
      <c r="G89" s="3">
        <v>16.72</v>
      </c>
    </row>
    <row r="90" spans="1:7" ht="46.8" x14ac:dyDescent="0.3">
      <c r="A90" s="35" t="s">
        <v>34</v>
      </c>
      <c r="B90" s="36" t="s">
        <v>87</v>
      </c>
      <c r="C90" s="36">
        <v>60</v>
      </c>
      <c r="D90" s="36">
        <v>0.8</v>
      </c>
      <c r="E90" s="36">
        <v>6.1</v>
      </c>
      <c r="F90" s="36">
        <v>3.9</v>
      </c>
      <c r="G90" s="36">
        <v>73.099999999999994</v>
      </c>
    </row>
    <row r="91" spans="1:7" ht="31.2" x14ac:dyDescent="0.3">
      <c r="A91" s="5"/>
      <c r="B91" s="3" t="s">
        <v>60</v>
      </c>
      <c r="C91" s="3">
        <v>200</v>
      </c>
      <c r="D91" s="3">
        <v>0.5</v>
      </c>
      <c r="E91" s="3">
        <v>0</v>
      </c>
      <c r="F91" s="3">
        <v>21.5</v>
      </c>
      <c r="G91" s="3">
        <v>86.6</v>
      </c>
    </row>
    <row r="92" spans="1:7" ht="15.6" x14ac:dyDescent="0.3">
      <c r="A92" s="5">
        <v>1</v>
      </c>
      <c r="B92" s="3" t="s">
        <v>41</v>
      </c>
      <c r="C92" s="3">
        <v>70</v>
      </c>
      <c r="D92" s="3">
        <v>4.9800000000000004</v>
      </c>
      <c r="E92" s="3">
        <v>0.52</v>
      </c>
      <c r="F92" s="3">
        <v>32.200000000000003</v>
      </c>
      <c r="G92" s="3">
        <v>154.80000000000001</v>
      </c>
    </row>
    <row r="93" spans="1:7" ht="15.6" x14ac:dyDescent="0.3">
      <c r="A93" s="5"/>
      <c r="B93" s="12" t="s">
        <v>75</v>
      </c>
      <c r="C93" s="12">
        <f t="shared" ref="C93:G93" si="18">SUM(C86:C92)</f>
        <v>755</v>
      </c>
      <c r="D93" s="12">
        <f t="shared" si="18"/>
        <v>31.669999999999998</v>
      </c>
      <c r="E93" s="12">
        <f t="shared" si="18"/>
        <v>16.510000000000002</v>
      </c>
      <c r="F93" s="12">
        <f t="shared" si="18"/>
        <v>99.82</v>
      </c>
      <c r="G93" s="12">
        <f t="shared" si="18"/>
        <v>677.47</v>
      </c>
    </row>
    <row r="94" spans="1:7" ht="15.6" x14ac:dyDescent="0.3">
      <c r="A94" s="52" t="s">
        <v>62</v>
      </c>
      <c r="B94" s="53"/>
      <c r="C94" s="3"/>
      <c r="D94" s="3"/>
      <c r="E94" s="3"/>
      <c r="F94" s="3"/>
      <c r="G94" s="3"/>
    </row>
    <row r="95" spans="1:7" ht="31.2" x14ac:dyDescent="0.3">
      <c r="A95" s="5">
        <v>43</v>
      </c>
      <c r="B95" s="3" t="s">
        <v>88</v>
      </c>
      <c r="C95" s="3">
        <v>50</v>
      </c>
      <c r="D95" s="3">
        <v>3.3</v>
      </c>
      <c r="E95" s="3">
        <v>4.5999999999999996</v>
      </c>
      <c r="F95" s="3">
        <v>18.7</v>
      </c>
      <c r="G95" s="3">
        <v>129</v>
      </c>
    </row>
    <row r="96" spans="1:7" ht="15.6" x14ac:dyDescent="0.3">
      <c r="A96" s="5">
        <v>418</v>
      </c>
      <c r="B96" s="3" t="s">
        <v>89</v>
      </c>
      <c r="C96" s="3">
        <v>150</v>
      </c>
      <c r="D96" s="3">
        <v>0.3</v>
      </c>
      <c r="E96" s="3">
        <v>0.3</v>
      </c>
      <c r="F96" s="3">
        <v>17.399999999999999</v>
      </c>
      <c r="G96" s="3">
        <v>72</v>
      </c>
    </row>
    <row r="97" spans="1:7" ht="15.6" x14ac:dyDescent="0.3">
      <c r="A97" s="5"/>
      <c r="B97" s="12" t="s">
        <v>79</v>
      </c>
      <c r="C97" s="12">
        <f t="shared" ref="C97:G97" si="19">SUM(C95:C96)</f>
        <v>200</v>
      </c>
      <c r="D97" s="12">
        <f t="shared" si="19"/>
        <v>3.5999999999999996</v>
      </c>
      <c r="E97" s="12">
        <f t="shared" si="19"/>
        <v>4.8999999999999995</v>
      </c>
      <c r="F97" s="12">
        <f t="shared" si="19"/>
        <v>36.099999999999994</v>
      </c>
      <c r="G97" s="12">
        <f t="shared" si="19"/>
        <v>201</v>
      </c>
    </row>
    <row r="98" spans="1:7" ht="15.6" x14ac:dyDescent="0.3">
      <c r="A98" s="5"/>
      <c r="B98" s="17" t="s">
        <v>66</v>
      </c>
      <c r="C98" s="3">
        <f t="shared" ref="C98:G98" si="20">SUM(C97,C93,C84,C80)</f>
        <v>1500</v>
      </c>
      <c r="D98" s="3">
        <f t="shared" si="20"/>
        <v>47.069999999999993</v>
      </c>
      <c r="E98" s="3">
        <f t="shared" si="20"/>
        <v>34.39</v>
      </c>
      <c r="F98" s="3">
        <f t="shared" si="20"/>
        <v>202.15999999999997</v>
      </c>
      <c r="G98" s="3">
        <f t="shared" si="20"/>
        <v>1295.02</v>
      </c>
    </row>
    <row r="99" spans="1:7" x14ac:dyDescent="0.3">
      <c r="A99" s="54" t="s">
        <v>90</v>
      </c>
      <c r="B99" s="55"/>
      <c r="C99" s="55"/>
      <c r="D99" s="55"/>
      <c r="E99" s="55"/>
      <c r="F99" s="55"/>
      <c r="G99" s="53"/>
    </row>
    <row r="100" spans="1:7" ht="15.6" x14ac:dyDescent="0.3">
      <c r="A100" s="52" t="s">
        <v>48</v>
      </c>
      <c r="B100" s="55"/>
      <c r="C100" s="21"/>
      <c r="D100" s="21"/>
      <c r="E100" s="21"/>
      <c r="F100" s="21"/>
      <c r="G100" s="22"/>
    </row>
    <row r="101" spans="1:7" ht="31.2" x14ac:dyDescent="0.3">
      <c r="A101" s="5" t="s">
        <v>91</v>
      </c>
      <c r="B101" s="3" t="s">
        <v>92</v>
      </c>
      <c r="C101" s="3">
        <v>180</v>
      </c>
      <c r="D101" s="3">
        <v>5.2</v>
      </c>
      <c r="E101" s="3">
        <v>5.2</v>
      </c>
      <c r="F101" s="3">
        <v>29.7</v>
      </c>
      <c r="G101" s="3">
        <v>187</v>
      </c>
    </row>
    <row r="102" spans="1:7" ht="31.2" x14ac:dyDescent="0.3">
      <c r="A102" s="5" t="s">
        <v>93</v>
      </c>
      <c r="B102" s="3" t="s">
        <v>94</v>
      </c>
      <c r="C102" s="3">
        <v>10</v>
      </c>
      <c r="D102" s="3">
        <v>0.1</v>
      </c>
      <c r="E102" s="3">
        <v>8.3000000000000007</v>
      </c>
      <c r="F102" s="3">
        <v>0.1</v>
      </c>
      <c r="G102" s="3">
        <v>74.900000000000006</v>
      </c>
    </row>
    <row r="103" spans="1:7" ht="15.6" x14ac:dyDescent="0.3">
      <c r="A103" s="5">
        <v>1</v>
      </c>
      <c r="B103" s="3" t="s">
        <v>95</v>
      </c>
      <c r="C103" s="3">
        <v>30</v>
      </c>
      <c r="D103" s="3">
        <v>2.1</v>
      </c>
      <c r="E103" s="3">
        <v>0.22</v>
      </c>
      <c r="F103" s="3">
        <v>13.8</v>
      </c>
      <c r="G103" s="3">
        <v>66.3</v>
      </c>
    </row>
    <row r="104" spans="1:7" ht="15.6" x14ac:dyDescent="0.3">
      <c r="A104" s="41">
        <v>200264</v>
      </c>
      <c r="B104" s="36" t="s">
        <v>69</v>
      </c>
      <c r="C104" s="36">
        <v>200</v>
      </c>
      <c r="D104" s="36">
        <v>0.04</v>
      </c>
      <c r="E104" s="36">
        <v>0</v>
      </c>
      <c r="F104" s="36">
        <v>9.1</v>
      </c>
      <c r="G104" s="36">
        <v>35</v>
      </c>
    </row>
    <row r="105" spans="1:7" ht="15.6" x14ac:dyDescent="0.3">
      <c r="A105" s="5"/>
      <c r="B105" s="12" t="s">
        <v>70</v>
      </c>
      <c r="C105" s="12">
        <f t="shared" ref="C105:G105" si="21">SUM(C101:C104)</f>
        <v>420</v>
      </c>
      <c r="D105" s="12">
        <f t="shared" si="21"/>
        <v>7.44</v>
      </c>
      <c r="E105" s="12">
        <f t="shared" si="21"/>
        <v>13.72</v>
      </c>
      <c r="F105" s="12">
        <f t="shared" si="21"/>
        <v>52.7</v>
      </c>
      <c r="G105" s="12">
        <f t="shared" si="21"/>
        <v>363.2</v>
      </c>
    </row>
    <row r="106" spans="1:7" ht="15.6" x14ac:dyDescent="0.3">
      <c r="A106" s="52" t="s">
        <v>18</v>
      </c>
      <c r="B106" s="53"/>
      <c r="C106" s="3"/>
      <c r="D106" s="3"/>
      <c r="E106" s="3"/>
      <c r="F106" s="3"/>
      <c r="G106" s="3"/>
    </row>
    <row r="107" spans="1:7" ht="15.6" x14ac:dyDescent="0.3">
      <c r="A107" s="5">
        <v>368</v>
      </c>
      <c r="B107" s="3" t="s">
        <v>96</v>
      </c>
      <c r="C107" s="3">
        <v>100</v>
      </c>
      <c r="D107" s="3">
        <v>0.4</v>
      </c>
      <c r="E107" s="3">
        <v>0.3</v>
      </c>
      <c r="F107" s="3">
        <v>10.3</v>
      </c>
      <c r="G107" s="3">
        <v>46</v>
      </c>
    </row>
    <row r="108" spans="1:7" ht="15.6" x14ac:dyDescent="0.3">
      <c r="A108" s="5"/>
      <c r="B108" s="3" t="s">
        <v>53</v>
      </c>
      <c r="C108" s="3">
        <v>15</v>
      </c>
      <c r="D108" s="3">
        <v>1.21</v>
      </c>
      <c r="E108" s="3">
        <v>2.79</v>
      </c>
      <c r="F108" s="3">
        <v>12.46</v>
      </c>
      <c r="G108" s="3">
        <v>68.25</v>
      </c>
    </row>
    <row r="109" spans="1:7" ht="15.6" x14ac:dyDescent="0.3">
      <c r="A109" s="5"/>
      <c r="B109" s="12" t="s">
        <v>71</v>
      </c>
      <c r="C109" s="12">
        <f t="shared" ref="C109:G109" si="22">SUM(C107:C108)</f>
        <v>115</v>
      </c>
      <c r="D109" s="12">
        <f t="shared" si="22"/>
        <v>1.6099999999999999</v>
      </c>
      <c r="E109" s="12">
        <f t="shared" si="22"/>
        <v>3.09</v>
      </c>
      <c r="F109" s="12">
        <f t="shared" si="22"/>
        <v>22.76</v>
      </c>
      <c r="G109" s="12">
        <f t="shared" si="22"/>
        <v>114.25</v>
      </c>
    </row>
    <row r="110" spans="1:7" ht="15.6" x14ac:dyDescent="0.3">
      <c r="A110" s="52" t="s">
        <v>55</v>
      </c>
      <c r="B110" s="53"/>
      <c r="C110" s="3"/>
      <c r="D110" s="3"/>
      <c r="E110" s="3"/>
      <c r="F110" s="3"/>
      <c r="G110" s="3"/>
    </row>
    <row r="111" spans="1:7" ht="28.2" x14ac:dyDescent="0.3">
      <c r="A111" s="23" t="s">
        <v>97</v>
      </c>
      <c r="B111" s="24" t="s">
        <v>98</v>
      </c>
      <c r="C111" s="25">
        <v>200</v>
      </c>
      <c r="D111" s="25">
        <v>1.72</v>
      </c>
      <c r="E111" s="25">
        <v>4.88</v>
      </c>
      <c r="F111" s="25">
        <v>10.3</v>
      </c>
      <c r="G111" s="25">
        <v>92.34</v>
      </c>
    </row>
    <row r="112" spans="1:7" ht="28.2" x14ac:dyDescent="0.3">
      <c r="A112" s="23">
        <v>330</v>
      </c>
      <c r="B112" s="24" t="s">
        <v>28</v>
      </c>
      <c r="C112" s="25">
        <v>100</v>
      </c>
      <c r="D112" s="25">
        <v>4.5599999999999996</v>
      </c>
      <c r="E112" s="25">
        <v>4.5999999999999996</v>
      </c>
      <c r="F112" s="25">
        <v>24.4</v>
      </c>
      <c r="G112" s="25">
        <v>160.9</v>
      </c>
    </row>
    <row r="113" spans="1:7" ht="28.2" x14ac:dyDescent="0.3">
      <c r="A113" s="23">
        <v>322</v>
      </c>
      <c r="B113" s="24" t="s">
        <v>99</v>
      </c>
      <c r="C113" s="25">
        <v>136</v>
      </c>
      <c r="D113" s="25">
        <v>14.1</v>
      </c>
      <c r="E113" s="25">
        <v>12.71</v>
      </c>
      <c r="F113" s="25">
        <v>14.31</v>
      </c>
      <c r="G113" s="25">
        <v>214.67</v>
      </c>
    </row>
    <row r="114" spans="1:7" ht="50.4" customHeight="1" x14ac:dyDescent="0.3">
      <c r="A114" s="35" t="s">
        <v>34</v>
      </c>
      <c r="B114" s="36" t="s">
        <v>87</v>
      </c>
      <c r="C114" s="36">
        <v>60</v>
      </c>
      <c r="D114" s="36">
        <v>0.8</v>
      </c>
      <c r="E114" s="36">
        <v>6.1</v>
      </c>
      <c r="F114" s="36">
        <v>3.9</v>
      </c>
      <c r="G114" s="36">
        <v>73.099999999999994</v>
      </c>
    </row>
    <row r="115" spans="1:7" x14ac:dyDescent="0.3">
      <c r="A115" s="23">
        <v>233</v>
      </c>
      <c r="B115" s="24" t="s">
        <v>40</v>
      </c>
      <c r="C115" s="24">
        <v>150</v>
      </c>
      <c r="D115" s="24">
        <v>0</v>
      </c>
      <c r="E115" s="24">
        <v>0</v>
      </c>
      <c r="F115" s="24">
        <v>22.5</v>
      </c>
      <c r="G115" s="24">
        <v>96.75</v>
      </c>
    </row>
    <row r="116" spans="1:7" x14ac:dyDescent="0.3">
      <c r="A116" s="23"/>
      <c r="B116" s="24" t="s">
        <v>41</v>
      </c>
      <c r="C116" s="24">
        <v>70</v>
      </c>
      <c r="D116" s="24">
        <v>4.9800000000000004</v>
      </c>
      <c r="E116" s="24">
        <v>0.52</v>
      </c>
      <c r="F116" s="24">
        <v>32.200000000000003</v>
      </c>
      <c r="G116" s="24">
        <v>154.80000000000001</v>
      </c>
    </row>
    <row r="117" spans="1:7" ht="15.6" x14ac:dyDescent="0.3">
      <c r="A117" s="23">
        <v>1</v>
      </c>
      <c r="B117" s="2" t="s">
        <v>42</v>
      </c>
      <c r="C117" s="2">
        <f t="shared" ref="C117:G117" si="23">SUM(C111:C116)</f>
        <v>716</v>
      </c>
      <c r="D117" s="2">
        <f t="shared" si="23"/>
        <v>26.16</v>
      </c>
      <c r="E117" s="2">
        <f t="shared" si="23"/>
        <v>28.81</v>
      </c>
      <c r="F117" s="2">
        <f t="shared" si="23"/>
        <v>107.61</v>
      </c>
      <c r="G117" s="2">
        <f t="shared" si="23"/>
        <v>792.56</v>
      </c>
    </row>
    <row r="118" spans="1:7" ht="15.6" x14ac:dyDescent="0.3">
      <c r="A118" s="52" t="s">
        <v>62</v>
      </c>
      <c r="B118" s="53"/>
      <c r="C118" s="3"/>
      <c r="D118" s="3"/>
      <c r="E118" s="3"/>
      <c r="F118" s="3"/>
      <c r="G118" s="3"/>
    </row>
    <row r="119" spans="1:7" ht="15.6" x14ac:dyDescent="0.3">
      <c r="A119" s="5">
        <v>467</v>
      </c>
      <c r="B119" s="3" t="s">
        <v>101</v>
      </c>
      <c r="C119" s="3">
        <v>50</v>
      </c>
      <c r="D119" s="3">
        <v>4.4000000000000004</v>
      </c>
      <c r="E119" s="3">
        <v>4.2</v>
      </c>
      <c r="F119" s="3">
        <v>27.6</v>
      </c>
      <c r="G119" s="3">
        <v>166</v>
      </c>
    </row>
    <row r="120" spans="1:7" ht="15.6" x14ac:dyDescent="0.3">
      <c r="A120" s="5">
        <v>2</v>
      </c>
      <c r="B120" s="3" t="s">
        <v>102</v>
      </c>
      <c r="C120" s="3">
        <v>100</v>
      </c>
      <c r="D120" s="3">
        <v>0.1</v>
      </c>
      <c r="E120" s="3">
        <v>0</v>
      </c>
      <c r="F120" s="3">
        <v>12.8</v>
      </c>
      <c r="G120" s="3">
        <v>52.5</v>
      </c>
    </row>
    <row r="121" spans="1:7" ht="15.6" x14ac:dyDescent="0.3">
      <c r="A121" s="5"/>
      <c r="B121" s="12" t="s">
        <v>79</v>
      </c>
      <c r="C121" s="12">
        <f t="shared" ref="C121:G121" si="24">SUM(C119:C120)</f>
        <v>150</v>
      </c>
      <c r="D121" s="12">
        <f t="shared" si="24"/>
        <v>4.5</v>
      </c>
      <c r="E121" s="12">
        <f t="shared" si="24"/>
        <v>4.2</v>
      </c>
      <c r="F121" s="12">
        <f t="shared" si="24"/>
        <v>40.400000000000006</v>
      </c>
      <c r="G121" s="12">
        <f t="shared" si="24"/>
        <v>218.5</v>
      </c>
    </row>
    <row r="122" spans="1:7" ht="15.6" x14ac:dyDescent="0.3">
      <c r="A122" s="5"/>
      <c r="B122" s="17" t="s">
        <v>66</v>
      </c>
      <c r="C122" s="3">
        <f>C121+C117+C109+C105</f>
        <v>1401</v>
      </c>
      <c r="D122" s="32">
        <f t="shared" ref="D122:G122" si="25">D121+D117+D109+D105</f>
        <v>39.71</v>
      </c>
      <c r="E122" s="32">
        <f t="shared" si="25"/>
        <v>49.819999999999993</v>
      </c>
      <c r="F122" s="32">
        <f t="shared" si="25"/>
        <v>223.46999999999997</v>
      </c>
      <c r="G122" s="32">
        <f t="shared" si="25"/>
        <v>1488.51</v>
      </c>
    </row>
    <row r="123" spans="1:7" ht="15.6" x14ac:dyDescent="0.3">
      <c r="A123" s="42"/>
      <c r="B123" s="26" t="s">
        <v>103</v>
      </c>
      <c r="C123" s="14">
        <f t="shared" ref="C123:G123" si="26">C122+C98+C74+C51+C29</f>
        <v>7142</v>
      </c>
      <c r="D123" s="14">
        <f t="shared" si="26"/>
        <v>202.87</v>
      </c>
      <c r="E123" s="14">
        <f t="shared" si="26"/>
        <v>441.89</v>
      </c>
      <c r="F123" s="14">
        <f t="shared" si="26"/>
        <v>1037.3599999999999</v>
      </c>
      <c r="G123" s="14">
        <f t="shared" si="26"/>
        <v>6625.33</v>
      </c>
    </row>
    <row r="124" spans="1:7" x14ac:dyDescent="0.3">
      <c r="A124" s="54" t="s">
        <v>104</v>
      </c>
      <c r="B124" s="55"/>
      <c r="C124" s="55"/>
      <c r="D124" s="55"/>
      <c r="E124" s="55"/>
      <c r="F124" s="55"/>
      <c r="G124" s="53"/>
    </row>
    <row r="125" spans="1:7" ht="15.6" x14ac:dyDescent="0.3">
      <c r="A125" s="52" t="s">
        <v>48</v>
      </c>
      <c r="B125" s="53"/>
      <c r="C125" s="3"/>
      <c r="D125" s="3"/>
      <c r="E125" s="3"/>
      <c r="F125" s="3"/>
      <c r="G125" s="3"/>
    </row>
    <row r="126" spans="1:7" ht="31.2" x14ac:dyDescent="0.3">
      <c r="A126" s="16" t="s">
        <v>12</v>
      </c>
      <c r="B126" s="3" t="s">
        <v>68</v>
      </c>
      <c r="C126" s="13">
        <v>180</v>
      </c>
      <c r="D126" s="13">
        <v>4</v>
      </c>
      <c r="E126" s="13">
        <v>4.3</v>
      </c>
      <c r="F126" s="13">
        <v>19</v>
      </c>
      <c r="G126" s="13">
        <v>130.69999999999999</v>
      </c>
    </row>
    <row r="127" spans="1:7" ht="31.2" x14ac:dyDescent="0.3">
      <c r="A127" s="5">
        <v>2</v>
      </c>
      <c r="B127" s="3" t="s">
        <v>109</v>
      </c>
      <c r="C127" s="13">
        <v>40</v>
      </c>
      <c r="D127" s="13">
        <v>3.05</v>
      </c>
      <c r="E127" s="13">
        <v>0.32</v>
      </c>
      <c r="F127" s="13">
        <v>26.4</v>
      </c>
      <c r="G127" s="13">
        <v>121.05</v>
      </c>
    </row>
    <row r="128" spans="1:7" ht="15.6" x14ac:dyDescent="0.3">
      <c r="A128" s="35">
        <v>248</v>
      </c>
      <c r="B128" s="36" t="s">
        <v>16</v>
      </c>
      <c r="C128" s="43">
        <v>150</v>
      </c>
      <c r="D128" s="43">
        <v>1.1200000000000001</v>
      </c>
      <c r="E128" s="43">
        <v>1.2</v>
      </c>
      <c r="F128" s="43">
        <v>9</v>
      </c>
      <c r="G128" s="43">
        <v>45</v>
      </c>
    </row>
    <row r="129" spans="1:7" ht="15.6" x14ac:dyDescent="0.3">
      <c r="A129" s="5"/>
      <c r="B129" s="12" t="s">
        <v>70</v>
      </c>
      <c r="C129" s="28">
        <f>SUM(C126:C128)</f>
        <v>370</v>
      </c>
      <c r="D129" s="28">
        <f>SUM(D126:D128)</f>
        <v>8.17</v>
      </c>
      <c r="E129" s="28">
        <f>SUM(E126:E128)</f>
        <v>5.82</v>
      </c>
      <c r="F129" s="28">
        <f>SUM(F126:F128)</f>
        <v>54.4</v>
      </c>
      <c r="G129" s="28">
        <f>SUM(G126:G128)</f>
        <v>296.75</v>
      </c>
    </row>
    <row r="130" spans="1:7" ht="15.6" x14ac:dyDescent="0.3">
      <c r="A130" s="52" t="s">
        <v>18</v>
      </c>
      <c r="B130" s="53"/>
      <c r="C130" s="13"/>
      <c r="D130" s="13"/>
      <c r="E130" s="13"/>
      <c r="F130" s="13"/>
      <c r="G130" s="13"/>
    </row>
    <row r="131" spans="1:7" s="38" customFormat="1" ht="15.6" x14ac:dyDescent="0.3">
      <c r="A131" s="35">
        <v>209</v>
      </c>
      <c r="B131" s="36" t="s">
        <v>106</v>
      </c>
      <c r="C131" s="36">
        <v>40</v>
      </c>
      <c r="D131" s="36">
        <v>5.0999999999999996</v>
      </c>
      <c r="E131" s="36">
        <v>4.5999999999999996</v>
      </c>
      <c r="F131" s="36">
        <v>0.3</v>
      </c>
      <c r="G131" s="36">
        <v>63</v>
      </c>
    </row>
    <row r="132" spans="1:7" s="38" customFormat="1" ht="15.6" x14ac:dyDescent="0.3">
      <c r="A132" s="41">
        <v>263264</v>
      </c>
      <c r="B132" s="36" t="s">
        <v>107</v>
      </c>
      <c r="C132" s="36">
        <v>100</v>
      </c>
      <c r="D132" s="36">
        <v>0</v>
      </c>
      <c r="E132" s="36">
        <v>0</v>
      </c>
      <c r="F132" s="36">
        <v>5.9</v>
      </c>
      <c r="G132" s="36">
        <v>22.5</v>
      </c>
    </row>
    <row r="133" spans="1:7" s="38" customFormat="1" ht="15.6" x14ac:dyDescent="0.3">
      <c r="A133" s="35"/>
      <c r="B133" s="44" t="s">
        <v>71</v>
      </c>
      <c r="C133" s="45">
        <f t="shared" ref="C133:G133" si="27">SUM(C131:C132)</f>
        <v>140</v>
      </c>
      <c r="D133" s="45">
        <f t="shared" si="27"/>
        <v>5.0999999999999996</v>
      </c>
      <c r="E133" s="45">
        <f t="shared" si="27"/>
        <v>4.5999999999999996</v>
      </c>
      <c r="F133" s="45">
        <f t="shared" si="27"/>
        <v>6.2</v>
      </c>
      <c r="G133" s="45">
        <f t="shared" si="27"/>
        <v>85.5</v>
      </c>
    </row>
    <row r="134" spans="1:7" ht="15.6" x14ac:dyDescent="0.3">
      <c r="A134" s="52" t="s">
        <v>55</v>
      </c>
      <c r="B134" s="53"/>
      <c r="C134" s="13"/>
      <c r="D134" s="13"/>
      <c r="E134" s="13"/>
      <c r="F134" s="13"/>
      <c r="G134" s="13"/>
    </row>
    <row r="135" spans="1:7" ht="31.2" x14ac:dyDescent="0.3">
      <c r="A135" s="5" t="s">
        <v>97</v>
      </c>
      <c r="B135" s="3" t="s">
        <v>98</v>
      </c>
      <c r="C135" s="13">
        <v>200</v>
      </c>
      <c r="D135" s="13">
        <v>1.72</v>
      </c>
      <c r="E135" s="13">
        <v>4.88</v>
      </c>
      <c r="F135" s="13">
        <v>10.3</v>
      </c>
      <c r="G135" s="13">
        <v>92.34</v>
      </c>
    </row>
    <row r="136" spans="1:7" s="38" customFormat="1" ht="15.6" x14ac:dyDescent="0.3">
      <c r="A136" s="35" t="s">
        <v>57</v>
      </c>
      <c r="B136" s="36" t="s">
        <v>58</v>
      </c>
      <c r="C136" s="43">
        <v>150</v>
      </c>
      <c r="D136" s="43">
        <v>18.600000000000001</v>
      </c>
      <c r="E136" s="43">
        <v>4.7</v>
      </c>
      <c r="F136" s="43">
        <v>13.2</v>
      </c>
      <c r="G136" s="43">
        <v>169.3</v>
      </c>
    </row>
    <row r="137" spans="1:7" s="38" customFormat="1" ht="46.8" x14ac:dyDescent="0.3">
      <c r="A137" s="35" t="s">
        <v>34</v>
      </c>
      <c r="B137" s="36" t="s">
        <v>87</v>
      </c>
      <c r="C137" s="43">
        <v>60</v>
      </c>
      <c r="D137" s="43">
        <v>0.8</v>
      </c>
      <c r="E137" s="43">
        <v>6.1</v>
      </c>
      <c r="F137" s="43">
        <v>3.9</v>
      </c>
      <c r="G137" s="43">
        <v>73.099999999999994</v>
      </c>
    </row>
    <row r="138" spans="1:7" ht="15.6" x14ac:dyDescent="0.3">
      <c r="A138" s="5">
        <v>233</v>
      </c>
      <c r="B138" s="3" t="s">
        <v>40</v>
      </c>
      <c r="C138" s="3">
        <v>150</v>
      </c>
      <c r="D138" s="3">
        <v>0</v>
      </c>
      <c r="E138" s="3">
        <v>0</v>
      </c>
      <c r="F138" s="3">
        <v>22.5</v>
      </c>
      <c r="G138" s="3">
        <v>96.75</v>
      </c>
    </row>
    <row r="139" spans="1:7" ht="15.6" x14ac:dyDescent="0.3">
      <c r="A139" s="5">
        <v>1</v>
      </c>
      <c r="B139" s="3" t="s">
        <v>41</v>
      </c>
      <c r="C139" s="13">
        <v>60</v>
      </c>
      <c r="D139" s="13">
        <v>4.2</v>
      </c>
      <c r="E139" s="13">
        <v>0.44</v>
      </c>
      <c r="F139" s="13">
        <v>27.6</v>
      </c>
      <c r="G139" s="13">
        <v>132.6</v>
      </c>
    </row>
    <row r="140" spans="1:7" ht="15.6" x14ac:dyDescent="0.3">
      <c r="A140" s="5"/>
      <c r="B140" s="12" t="s">
        <v>75</v>
      </c>
      <c r="C140" s="28">
        <f t="shared" ref="C140:G140" si="28">SUM(C135:C139)</f>
        <v>620</v>
      </c>
      <c r="D140" s="28">
        <f t="shared" si="28"/>
        <v>25.32</v>
      </c>
      <c r="E140" s="28">
        <f t="shared" si="28"/>
        <v>16.12</v>
      </c>
      <c r="F140" s="28">
        <f t="shared" si="28"/>
        <v>77.5</v>
      </c>
      <c r="G140" s="28">
        <f t="shared" si="28"/>
        <v>564.09</v>
      </c>
    </row>
    <row r="141" spans="1:7" ht="15.6" x14ac:dyDescent="0.3">
      <c r="A141" s="52" t="s">
        <v>62</v>
      </c>
      <c r="B141" s="53"/>
      <c r="C141" s="13"/>
      <c r="D141" s="13"/>
      <c r="E141" s="13"/>
      <c r="F141" s="13"/>
      <c r="G141" s="13"/>
    </row>
    <row r="142" spans="1:7" ht="15.6" x14ac:dyDescent="0.3">
      <c r="A142" s="5">
        <v>467</v>
      </c>
      <c r="B142" s="3" t="s">
        <v>101</v>
      </c>
      <c r="C142" s="13">
        <v>50</v>
      </c>
      <c r="D142" s="13">
        <v>4.4000000000000004</v>
      </c>
      <c r="E142" s="13">
        <v>4.2</v>
      </c>
      <c r="F142" s="13">
        <v>27.6</v>
      </c>
      <c r="G142" s="13">
        <v>166</v>
      </c>
    </row>
    <row r="143" spans="1:7" ht="15.6" x14ac:dyDescent="0.3">
      <c r="A143" s="5">
        <v>255</v>
      </c>
      <c r="B143" s="3" t="s">
        <v>82</v>
      </c>
      <c r="C143" s="3">
        <v>100</v>
      </c>
      <c r="D143" s="3">
        <v>2.9</v>
      </c>
      <c r="E143" s="3">
        <v>2.5</v>
      </c>
      <c r="F143" s="3">
        <v>4.8</v>
      </c>
      <c r="G143" s="3">
        <v>54</v>
      </c>
    </row>
    <row r="144" spans="1:7" ht="15.6" x14ac:dyDescent="0.3">
      <c r="A144" s="5"/>
      <c r="B144" s="8" t="s">
        <v>79</v>
      </c>
      <c r="C144" s="18">
        <f t="shared" ref="C144:G144" si="29">SUM(C142:C143)</f>
        <v>150</v>
      </c>
      <c r="D144" s="18">
        <f t="shared" si="29"/>
        <v>7.3000000000000007</v>
      </c>
      <c r="E144" s="18">
        <f t="shared" si="29"/>
        <v>6.7</v>
      </c>
      <c r="F144" s="18">
        <f t="shared" si="29"/>
        <v>32.4</v>
      </c>
      <c r="G144" s="18">
        <f t="shared" si="29"/>
        <v>220</v>
      </c>
    </row>
    <row r="145" spans="1:7" ht="15.6" x14ac:dyDescent="0.3">
      <c r="A145" s="5"/>
      <c r="B145" s="17" t="s">
        <v>66</v>
      </c>
      <c r="C145" s="13">
        <f t="shared" ref="C145:G145" si="30">SUM(C144,C140,C133,C129)</f>
        <v>1280</v>
      </c>
      <c r="D145" s="13">
        <f t="shared" si="30"/>
        <v>45.890000000000008</v>
      </c>
      <c r="E145" s="13">
        <f t="shared" si="30"/>
        <v>33.24</v>
      </c>
      <c r="F145" s="13">
        <f t="shared" si="30"/>
        <v>170.5</v>
      </c>
      <c r="G145" s="13">
        <f t="shared" si="30"/>
        <v>1166.3400000000001</v>
      </c>
    </row>
    <row r="146" spans="1:7" x14ac:dyDescent="0.3">
      <c r="A146" s="54" t="s">
        <v>108</v>
      </c>
      <c r="B146" s="55"/>
      <c r="C146" s="55"/>
      <c r="D146" s="55"/>
      <c r="E146" s="55"/>
      <c r="F146" s="55"/>
      <c r="G146" s="53"/>
    </row>
    <row r="147" spans="1:7" ht="15.6" x14ac:dyDescent="0.3">
      <c r="A147" s="52" t="s">
        <v>48</v>
      </c>
      <c r="B147" s="53"/>
      <c r="C147" s="13"/>
      <c r="D147" s="13"/>
      <c r="E147" s="13"/>
      <c r="F147" s="13"/>
      <c r="G147" s="13"/>
    </row>
    <row r="148" spans="1:7" ht="46.8" x14ac:dyDescent="0.3">
      <c r="A148" s="5">
        <v>173</v>
      </c>
      <c r="B148" s="3" t="s">
        <v>49</v>
      </c>
      <c r="C148" s="3">
        <v>180</v>
      </c>
      <c r="D148" s="3">
        <v>7.7</v>
      </c>
      <c r="E148" s="3">
        <v>11.52</v>
      </c>
      <c r="F148" s="3">
        <v>34.4</v>
      </c>
      <c r="G148" s="3">
        <v>272.5</v>
      </c>
    </row>
    <row r="149" spans="1:7" ht="31.2" x14ac:dyDescent="0.3">
      <c r="A149" s="35">
        <v>2</v>
      </c>
      <c r="B149" s="36" t="s">
        <v>109</v>
      </c>
      <c r="C149" s="43" t="s">
        <v>15</v>
      </c>
      <c r="D149" s="43">
        <v>3.05</v>
      </c>
      <c r="E149" s="43">
        <v>0.32</v>
      </c>
      <c r="F149" s="43">
        <v>26.4</v>
      </c>
      <c r="G149" s="46">
        <v>121.05</v>
      </c>
    </row>
    <row r="150" spans="1:7" ht="15.6" x14ac:dyDescent="0.3">
      <c r="A150" s="35">
        <v>263.26400000000001</v>
      </c>
      <c r="B150" s="36" t="s">
        <v>69</v>
      </c>
      <c r="C150" s="36">
        <v>200</v>
      </c>
      <c r="D150" s="36">
        <v>0</v>
      </c>
      <c r="E150" s="36">
        <v>0</v>
      </c>
      <c r="F150" s="36">
        <v>11.98</v>
      </c>
      <c r="G150" s="40">
        <v>45</v>
      </c>
    </row>
    <row r="151" spans="1:7" ht="15.6" x14ac:dyDescent="0.3">
      <c r="A151" s="5"/>
      <c r="B151" s="12" t="s">
        <v>70</v>
      </c>
      <c r="C151" s="28">
        <f t="shared" ref="C151:G151" si="31">SUM(C148:C150)</f>
        <v>380</v>
      </c>
      <c r="D151" s="28">
        <f t="shared" si="31"/>
        <v>10.75</v>
      </c>
      <c r="E151" s="28">
        <f t="shared" si="31"/>
        <v>11.84</v>
      </c>
      <c r="F151" s="28">
        <f t="shared" si="31"/>
        <v>72.78</v>
      </c>
      <c r="G151" s="28">
        <f t="shared" si="31"/>
        <v>438.55</v>
      </c>
    </row>
    <row r="152" spans="1:7" ht="15.6" x14ac:dyDescent="0.3">
      <c r="A152" s="52" t="s">
        <v>18</v>
      </c>
      <c r="B152" s="53"/>
      <c r="C152" s="13"/>
      <c r="D152" s="13"/>
      <c r="E152" s="13"/>
      <c r="F152" s="13"/>
      <c r="G152" s="13"/>
    </row>
    <row r="153" spans="1:7" s="38" customFormat="1" ht="15.6" x14ac:dyDescent="0.3">
      <c r="A153" s="35">
        <v>368</v>
      </c>
      <c r="B153" s="36" t="s">
        <v>52</v>
      </c>
      <c r="C153" s="43">
        <v>100</v>
      </c>
      <c r="D153" s="43">
        <v>0.6</v>
      </c>
      <c r="E153" s="43">
        <v>0.14000000000000001</v>
      </c>
      <c r="F153" s="43">
        <v>15</v>
      </c>
      <c r="G153" s="43">
        <v>66</v>
      </c>
    </row>
    <row r="154" spans="1:7" s="38" customFormat="1" ht="15.6" x14ac:dyDescent="0.3">
      <c r="A154" s="35"/>
      <c r="B154" s="36" t="s">
        <v>110</v>
      </c>
      <c r="C154" s="43">
        <v>30</v>
      </c>
      <c r="D154" s="43">
        <v>0.84</v>
      </c>
      <c r="E154" s="43">
        <v>0.99</v>
      </c>
      <c r="F154" s="43">
        <v>23.19</v>
      </c>
      <c r="G154" s="43">
        <v>106.7</v>
      </c>
    </row>
    <row r="155" spans="1:7" ht="15.6" x14ac:dyDescent="0.3">
      <c r="A155" s="5"/>
      <c r="B155" s="12" t="s">
        <v>71</v>
      </c>
      <c r="C155" s="28">
        <f>SUM(C153:C154)</f>
        <v>130</v>
      </c>
      <c r="D155" s="28">
        <f t="shared" ref="D155:G155" si="32">SUM(D153)</f>
        <v>0.6</v>
      </c>
      <c r="E155" s="28">
        <f t="shared" si="32"/>
        <v>0.14000000000000001</v>
      </c>
      <c r="F155" s="28">
        <f t="shared" si="32"/>
        <v>15</v>
      </c>
      <c r="G155" s="28">
        <f t="shared" si="32"/>
        <v>66</v>
      </c>
    </row>
    <row r="156" spans="1:7" ht="15.6" x14ac:dyDescent="0.3">
      <c r="A156" s="52" t="s">
        <v>55</v>
      </c>
      <c r="B156" s="53"/>
      <c r="C156" s="13"/>
      <c r="D156" s="13"/>
      <c r="E156" s="13"/>
      <c r="F156" s="13"/>
      <c r="G156" s="13"/>
    </row>
    <row r="157" spans="1:7" ht="31.2" x14ac:dyDescent="0.3">
      <c r="A157" s="5" t="s">
        <v>111</v>
      </c>
      <c r="B157" s="3" t="s">
        <v>112</v>
      </c>
      <c r="C157" s="13">
        <v>200</v>
      </c>
      <c r="D157" s="13">
        <v>1.96</v>
      </c>
      <c r="E157" s="13">
        <v>4.9400000000000004</v>
      </c>
      <c r="F157" s="13">
        <v>11.6</v>
      </c>
      <c r="G157" s="13">
        <v>98.8</v>
      </c>
    </row>
    <row r="158" spans="1:7" ht="31.2" x14ac:dyDescent="0.3">
      <c r="A158" s="5">
        <v>330</v>
      </c>
      <c r="B158" s="3" t="s">
        <v>28</v>
      </c>
      <c r="C158" s="13">
        <v>100</v>
      </c>
      <c r="D158" s="13">
        <v>4.5599999999999996</v>
      </c>
      <c r="E158" s="13">
        <v>4.5999999999999996</v>
      </c>
      <c r="F158" s="13">
        <v>24.4</v>
      </c>
      <c r="G158" s="13">
        <v>160.9</v>
      </c>
    </row>
    <row r="159" spans="1:7" ht="31.2" x14ac:dyDescent="0.3">
      <c r="A159" s="5">
        <v>322</v>
      </c>
      <c r="B159" s="3" t="s">
        <v>113</v>
      </c>
      <c r="C159" s="13">
        <v>136</v>
      </c>
      <c r="D159" s="13">
        <v>14.1</v>
      </c>
      <c r="E159" s="13">
        <v>12.7</v>
      </c>
      <c r="F159" s="13">
        <v>14.31</v>
      </c>
      <c r="G159" s="13">
        <v>214.62</v>
      </c>
    </row>
    <row r="160" spans="1:7" ht="15.6" x14ac:dyDescent="0.3">
      <c r="A160" s="5" t="s">
        <v>114</v>
      </c>
      <c r="B160" s="3" t="s">
        <v>115</v>
      </c>
      <c r="C160" s="3">
        <v>60</v>
      </c>
      <c r="D160" s="3">
        <v>0.8</v>
      </c>
      <c r="E160" s="3">
        <v>2.7</v>
      </c>
      <c r="F160" s="3">
        <v>4.5999999999999996</v>
      </c>
      <c r="G160" s="3">
        <v>45.6</v>
      </c>
    </row>
    <row r="161" spans="1:7" ht="31.2" x14ac:dyDescent="0.3">
      <c r="A161" s="5"/>
      <c r="B161" s="3" t="s">
        <v>60</v>
      </c>
      <c r="C161" s="3">
        <v>180</v>
      </c>
      <c r="D161" s="3">
        <v>0.45</v>
      </c>
      <c r="E161" s="3">
        <v>0</v>
      </c>
      <c r="F161" s="3">
        <v>19.03</v>
      </c>
      <c r="G161" s="3">
        <v>77.900000000000006</v>
      </c>
    </row>
    <row r="162" spans="1:7" ht="15.6" x14ac:dyDescent="0.3">
      <c r="A162" s="5">
        <v>1</v>
      </c>
      <c r="B162" s="3" t="s">
        <v>41</v>
      </c>
      <c r="C162" s="13">
        <v>70</v>
      </c>
      <c r="D162" s="13">
        <v>4.9800000000000004</v>
      </c>
      <c r="E162" s="13">
        <v>0.52</v>
      </c>
      <c r="F162" s="13">
        <v>32.200000000000003</v>
      </c>
      <c r="G162" s="13">
        <v>154.80000000000001</v>
      </c>
    </row>
    <row r="163" spans="1:7" ht="15.6" x14ac:dyDescent="0.3">
      <c r="A163" s="5"/>
      <c r="B163" s="12" t="s">
        <v>75</v>
      </c>
      <c r="C163" s="28">
        <f t="shared" ref="C163:G163" si="33">SUM(C157:C162)</f>
        <v>746</v>
      </c>
      <c r="D163" s="28">
        <f t="shared" si="33"/>
        <v>26.849999999999998</v>
      </c>
      <c r="E163" s="28">
        <f t="shared" si="33"/>
        <v>25.459999999999997</v>
      </c>
      <c r="F163" s="28">
        <f t="shared" si="33"/>
        <v>106.14</v>
      </c>
      <c r="G163" s="28">
        <f t="shared" si="33"/>
        <v>752.61999999999989</v>
      </c>
    </row>
    <row r="164" spans="1:7" ht="15.6" x14ac:dyDescent="0.3">
      <c r="A164" s="52" t="s">
        <v>62</v>
      </c>
      <c r="B164" s="53"/>
      <c r="C164" s="13"/>
      <c r="D164" s="13"/>
      <c r="E164" s="13"/>
      <c r="F164" s="13"/>
      <c r="G164" s="13"/>
    </row>
    <row r="165" spans="1:7" ht="46.8" x14ac:dyDescent="0.3">
      <c r="A165" s="5">
        <v>454</v>
      </c>
      <c r="B165" s="3" t="s">
        <v>116</v>
      </c>
      <c r="C165" s="13">
        <v>50</v>
      </c>
      <c r="D165" s="13">
        <v>6.3</v>
      </c>
      <c r="E165" s="13">
        <v>2.85</v>
      </c>
      <c r="F165" s="13">
        <v>18.149999999999999</v>
      </c>
      <c r="G165" s="13">
        <v>123</v>
      </c>
    </row>
    <row r="166" spans="1:7" ht="15.6" x14ac:dyDescent="0.3">
      <c r="A166" s="5">
        <v>191</v>
      </c>
      <c r="B166" s="3" t="s">
        <v>64</v>
      </c>
      <c r="C166" s="3">
        <v>150</v>
      </c>
      <c r="D166" s="3">
        <v>4.2</v>
      </c>
      <c r="E166" s="3">
        <v>7.0000000000000007E-2</v>
      </c>
      <c r="F166" s="3">
        <v>12.3</v>
      </c>
      <c r="G166" s="3">
        <v>68.2</v>
      </c>
    </row>
    <row r="167" spans="1:7" ht="15.6" x14ac:dyDescent="0.3">
      <c r="A167" s="16"/>
      <c r="B167" s="28" t="s">
        <v>79</v>
      </c>
      <c r="C167" s="28">
        <f t="shared" ref="C167:G167" si="34">SUM(C165:C166)</f>
        <v>200</v>
      </c>
      <c r="D167" s="28">
        <f t="shared" si="34"/>
        <v>10.5</v>
      </c>
      <c r="E167" s="28">
        <f t="shared" si="34"/>
        <v>2.92</v>
      </c>
      <c r="F167" s="28">
        <f t="shared" si="34"/>
        <v>30.45</v>
      </c>
      <c r="G167" s="28">
        <f t="shared" si="34"/>
        <v>191.2</v>
      </c>
    </row>
    <row r="168" spans="1:7" ht="15.6" x14ac:dyDescent="0.3">
      <c r="A168" s="16"/>
      <c r="B168" s="29" t="s">
        <v>66</v>
      </c>
      <c r="C168" s="13">
        <f t="shared" ref="C168:G168" si="35">SUM(C167,C163,C155,C151)</f>
        <v>1456</v>
      </c>
      <c r="D168" s="13">
        <f t="shared" si="35"/>
        <v>48.699999999999996</v>
      </c>
      <c r="E168" s="13">
        <f t="shared" si="35"/>
        <v>40.36</v>
      </c>
      <c r="F168" s="13">
        <f t="shared" si="35"/>
        <v>224.37</v>
      </c>
      <c r="G168" s="13">
        <f t="shared" si="35"/>
        <v>1448.37</v>
      </c>
    </row>
    <row r="169" spans="1:7" ht="15.6" x14ac:dyDescent="0.3">
      <c r="A169" s="57" t="s">
        <v>117</v>
      </c>
      <c r="B169" s="55"/>
      <c r="C169" s="55"/>
      <c r="D169" s="55"/>
      <c r="E169" s="55"/>
      <c r="F169" s="55"/>
      <c r="G169" s="53"/>
    </row>
    <row r="170" spans="1:7" ht="15.6" x14ac:dyDescent="0.3">
      <c r="A170" s="56" t="s">
        <v>48</v>
      </c>
      <c r="B170" s="53"/>
      <c r="C170" s="13"/>
      <c r="D170" s="13"/>
      <c r="E170" s="13"/>
      <c r="F170" s="13"/>
      <c r="G170" s="13"/>
    </row>
    <row r="171" spans="1:7" ht="31.2" x14ac:dyDescent="0.3">
      <c r="A171" s="16" t="s">
        <v>118</v>
      </c>
      <c r="B171" s="3" t="s">
        <v>119</v>
      </c>
      <c r="C171" s="13">
        <v>150</v>
      </c>
      <c r="D171" s="13">
        <v>5.3</v>
      </c>
      <c r="E171" s="13">
        <v>4.8</v>
      </c>
      <c r="F171" s="13">
        <v>20.7</v>
      </c>
      <c r="G171" s="13">
        <v>147.9</v>
      </c>
    </row>
    <row r="172" spans="1:7" ht="15.6" x14ac:dyDescent="0.3">
      <c r="A172" s="16">
        <v>1</v>
      </c>
      <c r="B172" s="13" t="s">
        <v>41</v>
      </c>
      <c r="C172" s="13">
        <v>30</v>
      </c>
      <c r="D172" s="13">
        <v>2.1</v>
      </c>
      <c r="E172" s="13">
        <v>0.22</v>
      </c>
      <c r="F172" s="13">
        <v>13.8</v>
      </c>
      <c r="G172" s="13">
        <v>66.3</v>
      </c>
    </row>
    <row r="173" spans="1:7" ht="15.6" x14ac:dyDescent="0.3">
      <c r="A173" s="5" t="s">
        <v>120</v>
      </c>
      <c r="B173" s="3" t="s">
        <v>50</v>
      </c>
      <c r="C173" s="13">
        <v>200</v>
      </c>
      <c r="D173" s="13">
        <v>0.04</v>
      </c>
      <c r="E173" s="13">
        <v>0</v>
      </c>
      <c r="F173" s="13">
        <v>9.1</v>
      </c>
      <c r="G173" s="13">
        <v>35</v>
      </c>
    </row>
    <row r="174" spans="1:7" ht="15.6" x14ac:dyDescent="0.3">
      <c r="A174" s="5"/>
      <c r="B174" s="12" t="s">
        <v>70</v>
      </c>
      <c r="C174" s="28">
        <f t="shared" ref="C174:G174" si="36">SUM(C171:C173)</f>
        <v>380</v>
      </c>
      <c r="D174" s="28">
        <f t="shared" si="36"/>
        <v>7.44</v>
      </c>
      <c r="E174" s="28">
        <f t="shared" si="36"/>
        <v>5.0199999999999996</v>
      </c>
      <c r="F174" s="28">
        <f t="shared" si="36"/>
        <v>43.6</v>
      </c>
      <c r="G174" s="28">
        <f t="shared" si="36"/>
        <v>249.2</v>
      </c>
    </row>
    <row r="175" spans="1:7" ht="15.6" x14ac:dyDescent="0.3">
      <c r="A175" s="52" t="s">
        <v>18</v>
      </c>
      <c r="B175" s="53"/>
      <c r="C175" s="13"/>
      <c r="D175" s="13"/>
      <c r="E175" s="13"/>
      <c r="F175" s="13"/>
      <c r="G175" s="13"/>
    </row>
    <row r="176" spans="1:7" ht="15.6" x14ac:dyDescent="0.3">
      <c r="A176" s="5">
        <v>368</v>
      </c>
      <c r="B176" s="3" t="s">
        <v>121</v>
      </c>
      <c r="C176" s="3">
        <v>100</v>
      </c>
      <c r="D176" s="3">
        <v>1.5</v>
      </c>
      <c r="E176" s="3">
        <v>0.5</v>
      </c>
      <c r="F176" s="3">
        <v>21</v>
      </c>
      <c r="G176" s="3">
        <v>95</v>
      </c>
    </row>
    <row r="177" spans="1:7" ht="15.6" x14ac:dyDescent="0.3">
      <c r="A177" s="5"/>
      <c r="B177" s="3"/>
      <c r="C177" s="3"/>
      <c r="D177" s="3"/>
      <c r="E177" s="3"/>
      <c r="F177" s="3"/>
      <c r="G177" s="3"/>
    </row>
    <row r="178" spans="1:7" ht="15.6" x14ac:dyDescent="0.3">
      <c r="A178" s="5"/>
      <c r="B178" s="12" t="s">
        <v>71</v>
      </c>
      <c r="C178" s="28">
        <f t="shared" ref="C178:G178" si="37">SUM(C176)</f>
        <v>100</v>
      </c>
      <c r="D178" s="28">
        <f t="shared" si="37"/>
        <v>1.5</v>
      </c>
      <c r="E178" s="28">
        <f t="shared" si="37"/>
        <v>0.5</v>
      </c>
      <c r="F178" s="28">
        <f t="shared" si="37"/>
        <v>21</v>
      </c>
      <c r="G178" s="28">
        <f t="shared" si="37"/>
        <v>95</v>
      </c>
    </row>
    <row r="179" spans="1:7" ht="15.6" x14ac:dyDescent="0.3">
      <c r="A179" s="52" t="s">
        <v>122</v>
      </c>
      <c r="B179" s="53"/>
      <c r="C179" s="13"/>
      <c r="D179" s="13"/>
      <c r="E179" s="13"/>
      <c r="F179" s="13"/>
      <c r="G179" s="13"/>
    </row>
    <row r="180" spans="1:7" ht="15.6" x14ac:dyDescent="0.3">
      <c r="A180" s="5" t="s">
        <v>123</v>
      </c>
      <c r="B180" s="3" t="s">
        <v>124</v>
      </c>
      <c r="C180" s="13">
        <v>200</v>
      </c>
      <c r="D180" s="13">
        <v>4.5999999999999996</v>
      </c>
      <c r="E180" s="13">
        <v>2.6</v>
      </c>
      <c r="F180" s="13">
        <v>10.8</v>
      </c>
      <c r="G180" s="13">
        <v>85.7</v>
      </c>
    </row>
    <row r="181" spans="1:7" ht="15.6" x14ac:dyDescent="0.3">
      <c r="A181" s="5" t="s">
        <v>125</v>
      </c>
      <c r="B181" s="3" t="s">
        <v>126</v>
      </c>
      <c r="C181" s="13">
        <v>150</v>
      </c>
      <c r="D181" s="13">
        <v>5.4</v>
      </c>
      <c r="E181" s="13">
        <v>4.9000000000000004</v>
      </c>
      <c r="F181" s="13">
        <v>32.799999999999997</v>
      </c>
      <c r="G181" s="13">
        <v>196.8</v>
      </c>
    </row>
    <row r="182" spans="1:7" ht="15.6" x14ac:dyDescent="0.3">
      <c r="A182" s="5"/>
      <c r="B182" s="3" t="s">
        <v>127</v>
      </c>
      <c r="C182" s="13">
        <v>80</v>
      </c>
      <c r="D182" s="13">
        <v>14.14</v>
      </c>
      <c r="E182" s="13">
        <v>11.4</v>
      </c>
      <c r="F182" s="13">
        <v>3.63</v>
      </c>
      <c r="G182" s="13">
        <v>173.25</v>
      </c>
    </row>
    <row r="183" spans="1:7" ht="46.8" x14ac:dyDescent="0.3">
      <c r="A183" s="5" t="s">
        <v>34</v>
      </c>
      <c r="B183" s="3" t="s">
        <v>59</v>
      </c>
      <c r="C183" s="3">
        <v>50</v>
      </c>
      <c r="D183" s="3">
        <v>0.6</v>
      </c>
      <c r="E183" s="3">
        <v>5.08</v>
      </c>
      <c r="F183" s="3">
        <v>3.2</v>
      </c>
      <c r="G183" s="3">
        <v>60.9</v>
      </c>
    </row>
    <row r="184" spans="1:7" ht="31.2" x14ac:dyDescent="0.3">
      <c r="A184" s="5">
        <v>71</v>
      </c>
      <c r="B184" s="3" t="s">
        <v>60</v>
      </c>
      <c r="C184" s="13">
        <v>200</v>
      </c>
      <c r="D184" s="13">
        <v>0.5</v>
      </c>
      <c r="E184" s="13">
        <v>0</v>
      </c>
      <c r="F184" s="13">
        <v>21.15</v>
      </c>
      <c r="G184" s="13">
        <v>86.6</v>
      </c>
    </row>
    <row r="185" spans="1:7" ht="15.6" x14ac:dyDescent="0.3">
      <c r="A185" s="5">
        <v>1</v>
      </c>
      <c r="B185" s="3" t="s">
        <v>41</v>
      </c>
      <c r="C185" s="13">
        <v>60</v>
      </c>
      <c r="D185" s="13">
        <v>4.2</v>
      </c>
      <c r="E185" s="13">
        <v>0.44</v>
      </c>
      <c r="F185" s="13">
        <v>27.6</v>
      </c>
      <c r="G185" s="13">
        <v>132.6</v>
      </c>
    </row>
    <row r="186" spans="1:7" ht="15.6" x14ac:dyDescent="0.3">
      <c r="A186" s="5"/>
      <c r="B186" s="8" t="s">
        <v>75</v>
      </c>
      <c r="C186" s="18">
        <f t="shared" ref="C186:G186" si="38">SUM(C180:C185)</f>
        <v>740</v>
      </c>
      <c r="D186" s="18">
        <f t="shared" si="38"/>
        <v>29.44</v>
      </c>
      <c r="E186" s="18">
        <f t="shared" si="38"/>
        <v>24.419999999999998</v>
      </c>
      <c r="F186" s="18">
        <f t="shared" si="38"/>
        <v>99.18</v>
      </c>
      <c r="G186" s="18">
        <f t="shared" si="38"/>
        <v>735.85</v>
      </c>
    </row>
    <row r="187" spans="1:7" ht="15.6" x14ac:dyDescent="0.3">
      <c r="A187" s="56" t="s">
        <v>62</v>
      </c>
      <c r="B187" s="53"/>
      <c r="C187" s="13"/>
      <c r="D187" s="13"/>
      <c r="E187" s="13"/>
      <c r="F187" s="13"/>
      <c r="G187" s="13"/>
    </row>
    <row r="188" spans="1:7" ht="15.6" x14ac:dyDescent="0.3">
      <c r="A188" s="5">
        <v>483</v>
      </c>
      <c r="B188" s="13" t="s">
        <v>128</v>
      </c>
      <c r="C188" s="13">
        <v>50</v>
      </c>
      <c r="D188" s="13">
        <v>6.75</v>
      </c>
      <c r="E188" s="13">
        <v>5.5</v>
      </c>
      <c r="F188" s="13">
        <v>22.4</v>
      </c>
      <c r="G188" s="13">
        <v>165.9</v>
      </c>
    </row>
    <row r="189" spans="1:7" ht="15.6" x14ac:dyDescent="0.3">
      <c r="A189" s="5">
        <v>2</v>
      </c>
      <c r="B189" s="3" t="s">
        <v>102</v>
      </c>
      <c r="C189" s="13">
        <v>100</v>
      </c>
      <c r="D189" s="13">
        <v>0.1</v>
      </c>
      <c r="E189" s="13">
        <v>0</v>
      </c>
      <c r="F189" s="13">
        <v>12.8</v>
      </c>
      <c r="G189" s="13">
        <v>52.5</v>
      </c>
    </row>
    <row r="190" spans="1:7" ht="15.6" x14ac:dyDescent="0.3">
      <c r="A190" s="16"/>
      <c r="B190" s="28" t="s">
        <v>79</v>
      </c>
      <c r="C190" s="28">
        <f t="shared" ref="C190:G190" si="39">SUM(C188:C189)</f>
        <v>150</v>
      </c>
      <c r="D190" s="28">
        <f t="shared" si="39"/>
        <v>6.85</v>
      </c>
      <c r="E190" s="28">
        <f t="shared" si="39"/>
        <v>5.5</v>
      </c>
      <c r="F190" s="28">
        <f t="shared" si="39"/>
        <v>35.200000000000003</v>
      </c>
      <c r="G190" s="28">
        <f t="shared" si="39"/>
        <v>218.4</v>
      </c>
    </row>
    <row r="191" spans="1:7" ht="15.6" x14ac:dyDescent="0.3">
      <c r="A191" s="16"/>
      <c r="B191" s="29" t="s">
        <v>66</v>
      </c>
      <c r="C191" s="13">
        <f t="shared" ref="C191:G191" si="40">SUM(C190,C186,C178,C174)</f>
        <v>1370</v>
      </c>
      <c r="D191" s="13">
        <f t="shared" si="40"/>
        <v>45.23</v>
      </c>
      <c r="E191" s="13">
        <f t="shared" si="40"/>
        <v>35.44</v>
      </c>
      <c r="F191" s="13">
        <f t="shared" si="40"/>
        <v>198.98</v>
      </c>
      <c r="G191" s="13">
        <f t="shared" si="40"/>
        <v>1298.45</v>
      </c>
    </row>
    <row r="192" spans="1:7" ht="15.6" x14ac:dyDescent="0.3">
      <c r="A192" s="57" t="s">
        <v>129</v>
      </c>
      <c r="B192" s="55"/>
      <c r="C192" s="55"/>
      <c r="D192" s="55"/>
      <c r="E192" s="55"/>
      <c r="F192" s="55"/>
      <c r="G192" s="53"/>
    </row>
    <row r="193" spans="1:7" ht="15.6" x14ac:dyDescent="0.3">
      <c r="A193" s="56" t="s">
        <v>48</v>
      </c>
      <c r="B193" s="53"/>
      <c r="C193" s="13"/>
      <c r="D193" s="13"/>
      <c r="E193" s="13"/>
      <c r="F193" s="13"/>
      <c r="G193" s="13"/>
    </row>
    <row r="194" spans="1:7" ht="31.2" x14ac:dyDescent="0.3">
      <c r="A194" s="5" t="s">
        <v>91</v>
      </c>
      <c r="B194" s="3" t="s">
        <v>92</v>
      </c>
      <c r="C194" s="3">
        <v>180</v>
      </c>
      <c r="D194" s="3">
        <v>5.2</v>
      </c>
      <c r="E194" s="3">
        <v>5.2</v>
      </c>
      <c r="F194" s="3">
        <v>29.7</v>
      </c>
      <c r="G194" s="3">
        <v>187</v>
      </c>
    </row>
    <row r="195" spans="1:7" ht="15.6" x14ac:dyDescent="0.3">
      <c r="A195" s="5">
        <v>1</v>
      </c>
      <c r="B195" s="3" t="s">
        <v>41</v>
      </c>
      <c r="C195" s="13">
        <v>30</v>
      </c>
      <c r="D195" s="13">
        <v>2.1</v>
      </c>
      <c r="E195" s="13">
        <v>0.22</v>
      </c>
      <c r="F195" s="13">
        <v>13.8</v>
      </c>
      <c r="G195" s="13">
        <v>66.3</v>
      </c>
    </row>
    <row r="196" spans="1:7" ht="31.2" x14ac:dyDescent="0.3">
      <c r="A196" s="5" t="s">
        <v>93</v>
      </c>
      <c r="B196" s="3" t="s">
        <v>105</v>
      </c>
      <c r="C196" s="3">
        <v>10</v>
      </c>
      <c r="D196" s="3">
        <v>0.1</v>
      </c>
      <c r="E196" s="3">
        <v>8.3000000000000007</v>
      </c>
      <c r="F196" s="3">
        <v>0.1</v>
      </c>
      <c r="G196" s="3">
        <v>74.900000000000006</v>
      </c>
    </row>
    <row r="197" spans="1:7" ht="15.6" x14ac:dyDescent="0.3">
      <c r="A197" s="5" t="s">
        <v>120</v>
      </c>
      <c r="B197" s="3" t="s">
        <v>50</v>
      </c>
      <c r="C197" s="13">
        <v>200</v>
      </c>
      <c r="D197" s="13">
        <v>0.04</v>
      </c>
      <c r="E197" s="13">
        <v>0</v>
      </c>
      <c r="F197" s="13">
        <v>9.1</v>
      </c>
      <c r="G197" s="13">
        <v>35</v>
      </c>
    </row>
    <row r="198" spans="1:7" ht="15.6" x14ac:dyDescent="0.3">
      <c r="A198" s="5"/>
      <c r="B198" s="12" t="s">
        <v>70</v>
      </c>
      <c r="C198" s="28">
        <f t="shared" ref="C198:G198" si="41">SUM(C194:C197)</f>
        <v>420</v>
      </c>
      <c r="D198" s="28">
        <f t="shared" si="41"/>
        <v>7.44</v>
      </c>
      <c r="E198" s="28">
        <f t="shared" si="41"/>
        <v>13.72</v>
      </c>
      <c r="F198" s="28">
        <f t="shared" si="41"/>
        <v>52.7</v>
      </c>
      <c r="G198" s="28">
        <f t="shared" si="41"/>
        <v>363.20000000000005</v>
      </c>
    </row>
    <row r="199" spans="1:7" ht="15.6" x14ac:dyDescent="0.3">
      <c r="A199" s="52" t="s">
        <v>18</v>
      </c>
      <c r="B199" s="53"/>
      <c r="C199" s="13"/>
      <c r="D199" s="13"/>
      <c r="E199" s="13"/>
      <c r="F199" s="13"/>
      <c r="G199" s="13"/>
    </row>
    <row r="200" spans="1:7" ht="15.6" x14ac:dyDescent="0.3">
      <c r="A200" s="5">
        <v>368</v>
      </c>
      <c r="B200" s="3" t="s">
        <v>52</v>
      </c>
      <c r="C200" s="3">
        <v>100</v>
      </c>
      <c r="D200" s="3">
        <v>0.04</v>
      </c>
      <c r="E200" s="3">
        <v>0</v>
      </c>
      <c r="F200" s="3">
        <v>12.13</v>
      </c>
      <c r="G200" s="3">
        <v>47</v>
      </c>
    </row>
    <row r="201" spans="1:7" ht="15.6" x14ac:dyDescent="0.3">
      <c r="A201" s="9"/>
      <c r="B201" s="30" t="s">
        <v>130</v>
      </c>
      <c r="C201" s="13">
        <v>30</v>
      </c>
      <c r="D201" s="13">
        <v>0.84</v>
      </c>
      <c r="E201" s="13">
        <v>0.99</v>
      </c>
      <c r="F201" s="13">
        <v>23.19</v>
      </c>
      <c r="G201" s="13">
        <v>106.7</v>
      </c>
    </row>
    <row r="202" spans="1:7" ht="15.6" x14ac:dyDescent="0.3">
      <c r="A202" s="9"/>
      <c r="B202" s="31" t="s">
        <v>71</v>
      </c>
      <c r="C202" s="28">
        <f t="shared" ref="C202:G202" si="42">SUM(C200:C201)</f>
        <v>130</v>
      </c>
      <c r="D202" s="28">
        <f t="shared" si="42"/>
        <v>0.88</v>
      </c>
      <c r="E202" s="28">
        <f t="shared" si="42"/>
        <v>0.99</v>
      </c>
      <c r="F202" s="28">
        <f t="shared" si="42"/>
        <v>35.32</v>
      </c>
      <c r="G202" s="28">
        <f t="shared" si="42"/>
        <v>153.69999999999999</v>
      </c>
    </row>
    <row r="203" spans="1:7" ht="15.6" x14ac:dyDescent="0.3">
      <c r="A203" s="52" t="s">
        <v>55</v>
      </c>
      <c r="B203" s="53"/>
      <c r="C203" s="13"/>
      <c r="D203" s="13"/>
      <c r="E203" s="13"/>
      <c r="F203" s="13"/>
      <c r="G203" s="13"/>
    </row>
    <row r="204" spans="1:7" ht="15.6" x14ac:dyDescent="0.3">
      <c r="A204" s="5" t="s">
        <v>131</v>
      </c>
      <c r="B204" s="3" t="s">
        <v>132</v>
      </c>
      <c r="C204" s="13">
        <v>200</v>
      </c>
      <c r="D204" s="13">
        <v>6.52</v>
      </c>
      <c r="E204" s="13">
        <v>2.8</v>
      </c>
      <c r="F204" s="13">
        <v>14.9</v>
      </c>
      <c r="G204" s="13">
        <v>110.92</v>
      </c>
    </row>
    <row r="205" spans="1:7" ht="15.6" x14ac:dyDescent="0.3">
      <c r="A205" s="35">
        <v>204</v>
      </c>
      <c r="B205" s="36" t="s">
        <v>133</v>
      </c>
      <c r="C205" s="36">
        <v>150</v>
      </c>
      <c r="D205" s="36">
        <v>3.1</v>
      </c>
      <c r="E205" s="36">
        <v>5.2</v>
      </c>
      <c r="F205" s="32">
        <v>24.9</v>
      </c>
      <c r="G205" s="32">
        <v>162</v>
      </c>
    </row>
    <row r="206" spans="1:7" ht="15.6" x14ac:dyDescent="0.3">
      <c r="A206" s="5">
        <v>68</v>
      </c>
      <c r="B206" s="3" t="s">
        <v>85</v>
      </c>
      <c r="C206" s="3">
        <v>50</v>
      </c>
      <c r="D206" s="3">
        <v>15.5</v>
      </c>
      <c r="E206" s="3">
        <v>0.96</v>
      </c>
      <c r="F206" s="3">
        <v>0.62</v>
      </c>
      <c r="G206" s="3">
        <v>73.33</v>
      </c>
    </row>
    <row r="207" spans="1:7" ht="15.6" x14ac:dyDescent="0.3">
      <c r="A207" s="5"/>
      <c r="B207" s="3" t="s">
        <v>86</v>
      </c>
      <c r="C207" s="3">
        <v>25</v>
      </c>
      <c r="D207" s="3">
        <v>0.27</v>
      </c>
      <c r="E207" s="3">
        <v>0.93</v>
      </c>
      <c r="F207" s="3">
        <v>1.8</v>
      </c>
      <c r="G207" s="3">
        <v>16.72</v>
      </c>
    </row>
    <row r="208" spans="1:7" ht="31.2" x14ac:dyDescent="0.3">
      <c r="A208" s="5">
        <v>71</v>
      </c>
      <c r="B208" s="3" t="s">
        <v>60</v>
      </c>
      <c r="C208" s="13">
        <v>200</v>
      </c>
      <c r="D208" s="13">
        <v>0.5</v>
      </c>
      <c r="E208" s="13">
        <v>0</v>
      </c>
      <c r="F208" s="13">
        <v>21.15</v>
      </c>
      <c r="G208" s="13">
        <v>86.6</v>
      </c>
    </row>
    <row r="209" spans="1:7" ht="15.6" x14ac:dyDescent="0.3">
      <c r="A209" s="5">
        <v>1</v>
      </c>
      <c r="B209" s="3" t="s">
        <v>41</v>
      </c>
      <c r="C209" s="13">
        <v>70</v>
      </c>
      <c r="D209" s="13">
        <v>4.9800000000000004</v>
      </c>
      <c r="E209" s="13">
        <v>0.52</v>
      </c>
      <c r="F209" s="13">
        <v>32.200000000000003</v>
      </c>
      <c r="G209" s="13">
        <v>154.80000000000001</v>
      </c>
    </row>
    <row r="210" spans="1:7" ht="15.6" x14ac:dyDescent="0.3">
      <c r="A210" s="5"/>
      <c r="B210" s="12" t="s">
        <v>75</v>
      </c>
      <c r="C210" s="28">
        <f t="shared" ref="C210:G210" si="43">SUM(C204:C209)</f>
        <v>695</v>
      </c>
      <c r="D210" s="28">
        <f t="shared" si="43"/>
        <v>30.869999999999997</v>
      </c>
      <c r="E210" s="28">
        <f t="shared" si="43"/>
        <v>10.41</v>
      </c>
      <c r="F210" s="28">
        <f t="shared" si="43"/>
        <v>95.57</v>
      </c>
      <c r="G210" s="28">
        <f t="shared" si="43"/>
        <v>604.37000000000012</v>
      </c>
    </row>
    <row r="211" spans="1:7" ht="15.6" x14ac:dyDescent="0.3">
      <c r="A211" s="52" t="s">
        <v>62</v>
      </c>
      <c r="B211" s="53"/>
      <c r="C211" s="13"/>
      <c r="D211" s="13"/>
      <c r="E211" s="13"/>
      <c r="F211" s="13"/>
      <c r="G211" s="13"/>
    </row>
    <row r="212" spans="1:7" ht="31.2" x14ac:dyDescent="0.3">
      <c r="A212" s="5">
        <v>43</v>
      </c>
      <c r="B212" s="3" t="s">
        <v>88</v>
      </c>
      <c r="C212" s="13">
        <v>50</v>
      </c>
      <c r="D212" s="13">
        <v>3.3</v>
      </c>
      <c r="E212" s="13">
        <v>4.5999999999999996</v>
      </c>
      <c r="F212" s="13">
        <v>18.7</v>
      </c>
      <c r="G212" s="13">
        <v>129</v>
      </c>
    </row>
    <row r="213" spans="1:7" ht="15.6" x14ac:dyDescent="0.3">
      <c r="A213" s="5">
        <v>191</v>
      </c>
      <c r="B213" s="3" t="s">
        <v>148</v>
      </c>
      <c r="C213" s="3">
        <v>150</v>
      </c>
      <c r="D213" s="3">
        <v>4.2</v>
      </c>
      <c r="E213" s="3">
        <v>7.0000000000000007E-2</v>
      </c>
      <c r="F213" s="3">
        <v>12.3</v>
      </c>
      <c r="G213" s="3">
        <v>68.2</v>
      </c>
    </row>
    <row r="214" spans="1:7" ht="15.6" x14ac:dyDescent="0.3">
      <c r="A214" s="5"/>
      <c r="B214" s="12" t="s">
        <v>79</v>
      </c>
      <c r="C214" s="28">
        <f t="shared" ref="C214:G214" si="44">SUM(C212:C213)</f>
        <v>200</v>
      </c>
      <c r="D214" s="28">
        <f t="shared" si="44"/>
        <v>7.5</v>
      </c>
      <c r="E214" s="28">
        <f t="shared" si="44"/>
        <v>4.67</v>
      </c>
      <c r="F214" s="28">
        <f t="shared" si="44"/>
        <v>31</v>
      </c>
      <c r="G214" s="28">
        <f t="shared" si="44"/>
        <v>197.2</v>
      </c>
    </row>
    <row r="215" spans="1:7" ht="15.6" x14ac:dyDescent="0.3">
      <c r="A215" s="5"/>
      <c r="B215" s="17" t="s">
        <v>66</v>
      </c>
      <c r="C215" s="13">
        <f t="shared" ref="C215:G215" si="45">SUM(C214,C210,C202,C198)</f>
        <v>1445</v>
      </c>
      <c r="D215" s="13">
        <f t="shared" si="45"/>
        <v>46.69</v>
      </c>
      <c r="E215" s="13">
        <f t="shared" si="45"/>
        <v>29.79</v>
      </c>
      <c r="F215" s="13">
        <f t="shared" si="45"/>
        <v>214.58999999999997</v>
      </c>
      <c r="G215" s="13">
        <f t="shared" si="45"/>
        <v>1318.4700000000003</v>
      </c>
    </row>
    <row r="216" spans="1:7" x14ac:dyDescent="0.3">
      <c r="A216" s="54" t="s">
        <v>134</v>
      </c>
      <c r="B216" s="55"/>
      <c r="C216" s="55"/>
      <c r="D216" s="55"/>
      <c r="E216" s="55"/>
      <c r="F216" s="55"/>
      <c r="G216" s="53"/>
    </row>
    <row r="217" spans="1:7" ht="15.6" x14ac:dyDescent="0.3">
      <c r="A217" s="52" t="s">
        <v>48</v>
      </c>
      <c r="B217" s="53"/>
      <c r="C217" s="13"/>
      <c r="D217" s="13"/>
      <c r="E217" s="13"/>
      <c r="F217" s="13"/>
      <c r="G217" s="13"/>
    </row>
    <row r="218" spans="1:7" ht="31.2" x14ac:dyDescent="0.3">
      <c r="A218" s="5" t="s">
        <v>135</v>
      </c>
      <c r="B218" s="3" t="s">
        <v>136</v>
      </c>
      <c r="C218" s="13">
        <v>150</v>
      </c>
      <c r="D218" s="13">
        <v>4.12</v>
      </c>
      <c r="E218" s="13">
        <v>3.4</v>
      </c>
      <c r="F218" s="13">
        <v>13.3</v>
      </c>
      <c r="G218" s="13">
        <v>100.6</v>
      </c>
    </row>
    <row r="219" spans="1:7" ht="15.6" x14ac:dyDescent="0.3">
      <c r="A219" s="35">
        <v>1</v>
      </c>
      <c r="B219" s="36" t="s">
        <v>41</v>
      </c>
      <c r="C219" s="36">
        <v>30</v>
      </c>
      <c r="D219" s="36">
        <v>2.1</v>
      </c>
      <c r="E219" s="36">
        <v>0.22</v>
      </c>
      <c r="F219" s="36">
        <v>13.8</v>
      </c>
      <c r="G219" s="36">
        <v>66.3</v>
      </c>
    </row>
    <row r="220" spans="1:7" ht="31.2" x14ac:dyDescent="0.3">
      <c r="A220" s="35" t="s">
        <v>93</v>
      </c>
      <c r="B220" s="36" t="s">
        <v>105</v>
      </c>
      <c r="C220" s="36">
        <v>10</v>
      </c>
      <c r="D220" s="36">
        <v>0.1</v>
      </c>
      <c r="E220" s="36">
        <v>8.3000000000000007</v>
      </c>
      <c r="F220" s="36">
        <v>0.1</v>
      </c>
      <c r="G220" s="36">
        <v>74.900000000000006</v>
      </c>
    </row>
    <row r="221" spans="1:7" ht="15.6" x14ac:dyDescent="0.3">
      <c r="A221" s="47" t="s">
        <v>120</v>
      </c>
      <c r="B221" s="40" t="s">
        <v>50</v>
      </c>
      <c r="C221" s="46">
        <v>200</v>
      </c>
      <c r="D221" s="46">
        <v>0.04</v>
      </c>
      <c r="E221" s="46">
        <v>0</v>
      </c>
      <c r="F221" s="46">
        <v>9.1</v>
      </c>
      <c r="G221" s="46">
        <v>35</v>
      </c>
    </row>
    <row r="222" spans="1:7" ht="15.6" x14ac:dyDescent="0.3">
      <c r="A222" s="5"/>
      <c r="B222" s="8" t="s">
        <v>70</v>
      </c>
      <c r="C222" s="18">
        <f t="shared" ref="C222:G222" si="46">SUM(C218:C221)</f>
        <v>390</v>
      </c>
      <c r="D222" s="18">
        <f t="shared" si="46"/>
        <v>6.36</v>
      </c>
      <c r="E222" s="18">
        <f t="shared" si="46"/>
        <v>11.920000000000002</v>
      </c>
      <c r="F222" s="18">
        <f t="shared" si="46"/>
        <v>36.300000000000004</v>
      </c>
      <c r="G222" s="18">
        <f t="shared" si="46"/>
        <v>276.79999999999995</v>
      </c>
    </row>
    <row r="223" spans="1:7" ht="15.6" x14ac:dyDescent="0.3">
      <c r="A223" s="52" t="s">
        <v>18</v>
      </c>
      <c r="B223" s="53"/>
      <c r="C223" s="13"/>
      <c r="D223" s="13"/>
      <c r="E223" s="13"/>
      <c r="F223" s="13"/>
      <c r="G223" s="13"/>
    </row>
    <row r="224" spans="1:7" ht="15.6" x14ac:dyDescent="0.3">
      <c r="A224" s="47">
        <v>368</v>
      </c>
      <c r="B224" s="36" t="s">
        <v>137</v>
      </c>
      <c r="C224" s="43">
        <v>100</v>
      </c>
      <c r="D224" s="43">
        <v>0.4</v>
      </c>
      <c r="E224" s="43">
        <v>0.4</v>
      </c>
      <c r="F224" s="43">
        <v>9.8000000000000007</v>
      </c>
      <c r="G224" s="43">
        <v>47</v>
      </c>
    </row>
    <row r="225" spans="1:7" ht="15.6" x14ac:dyDescent="0.3">
      <c r="A225" s="47"/>
      <c r="B225" s="36" t="s">
        <v>53</v>
      </c>
      <c r="C225" s="43">
        <v>15</v>
      </c>
      <c r="D225" s="43">
        <v>1.21</v>
      </c>
      <c r="E225" s="43">
        <v>2.79</v>
      </c>
      <c r="F225" s="43">
        <v>12.46</v>
      </c>
      <c r="G225" s="43">
        <v>68.25</v>
      </c>
    </row>
    <row r="226" spans="1:7" ht="15.6" x14ac:dyDescent="0.3">
      <c r="A226" s="5"/>
      <c r="B226" s="8" t="s">
        <v>71</v>
      </c>
      <c r="C226" s="18">
        <f>SUM(C224:C225)</f>
        <v>115</v>
      </c>
      <c r="D226" s="18">
        <f>SUM(D224:D225)</f>
        <v>1.6099999999999999</v>
      </c>
      <c r="E226" s="18">
        <f>SUM(E224:E225)</f>
        <v>3.19</v>
      </c>
      <c r="F226" s="18">
        <f>SUM(F224:F225)</f>
        <v>22.26</v>
      </c>
      <c r="G226" s="18">
        <f>SUM(G224:G225)</f>
        <v>115.25</v>
      </c>
    </row>
    <row r="227" spans="1:7" ht="15.6" x14ac:dyDescent="0.3">
      <c r="A227" s="52" t="s">
        <v>55</v>
      </c>
      <c r="B227" s="53"/>
      <c r="C227" s="13"/>
      <c r="D227" s="13"/>
      <c r="E227" s="13"/>
      <c r="F227" s="13"/>
      <c r="G227" s="13"/>
    </row>
    <row r="228" spans="1:7" ht="31.2" x14ac:dyDescent="0.3">
      <c r="A228" s="5" t="s">
        <v>138</v>
      </c>
      <c r="B228" s="3" t="s">
        <v>139</v>
      </c>
      <c r="C228" s="13">
        <v>200</v>
      </c>
      <c r="D228" s="13">
        <v>4.1399999999999997</v>
      </c>
      <c r="E228" s="13">
        <v>3.96</v>
      </c>
      <c r="F228" s="13">
        <v>14.02</v>
      </c>
      <c r="G228" s="13">
        <v>108.3</v>
      </c>
    </row>
    <row r="229" spans="1:7" ht="15.6" x14ac:dyDescent="0.3">
      <c r="A229" s="5" t="s">
        <v>140</v>
      </c>
      <c r="B229" s="3" t="s">
        <v>141</v>
      </c>
      <c r="C229" s="13">
        <v>150</v>
      </c>
      <c r="D229" s="13">
        <v>20.5</v>
      </c>
      <c r="E229" s="13">
        <v>6</v>
      </c>
      <c r="F229" s="13">
        <v>24.9</v>
      </c>
      <c r="G229" s="13">
        <v>236</v>
      </c>
    </row>
    <row r="230" spans="1:7" ht="15.6" x14ac:dyDescent="0.3">
      <c r="A230" s="5">
        <v>26</v>
      </c>
      <c r="B230" s="3" t="s">
        <v>100</v>
      </c>
      <c r="C230" s="13">
        <v>60</v>
      </c>
      <c r="D230" s="13">
        <v>0.64</v>
      </c>
      <c r="E230" s="13">
        <v>4.5</v>
      </c>
      <c r="F230" s="13">
        <v>22.8</v>
      </c>
      <c r="G230" s="13">
        <v>64.900000000000006</v>
      </c>
    </row>
    <row r="231" spans="1:7" ht="15.6" x14ac:dyDescent="0.3">
      <c r="A231" s="5">
        <v>2</v>
      </c>
      <c r="B231" s="3" t="s">
        <v>102</v>
      </c>
      <c r="C231" s="13">
        <v>100</v>
      </c>
      <c r="D231" s="13">
        <v>0.1</v>
      </c>
      <c r="E231" s="13">
        <v>0</v>
      </c>
      <c r="F231" s="13">
        <v>12.8</v>
      </c>
      <c r="G231" s="13">
        <v>52.5</v>
      </c>
    </row>
    <row r="232" spans="1:7" ht="15.6" x14ac:dyDescent="0.3">
      <c r="A232" s="5">
        <v>1</v>
      </c>
      <c r="B232" s="3" t="s">
        <v>41</v>
      </c>
      <c r="C232" s="13">
        <v>70</v>
      </c>
      <c r="D232" s="13">
        <v>4.9800000000000004</v>
      </c>
      <c r="E232" s="13">
        <v>0.52</v>
      </c>
      <c r="F232" s="13">
        <v>32.200000000000003</v>
      </c>
      <c r="G232" s="13">
        <v>154.80000000000001</v>
      </c>
    </row>
    <row r="233" spans="1:7" ht="15.6" x14ac:dyDescent="0.3">
      <c r="A233" s="5"/>
      <c r="B233" s="8" t="s">
        <v>75</v>
      </c>
      <c r="C233" s="18">
        <f t="shared" ref="C233:G233" si="47">SUM(C228:C232)</f>
        <v>580</v>
      </c>
      <c r="D233" s="18">
        <f t="shared" si="47"/>
        <v>30.360000000000003</v>
      </c>
      <c r="E233" s="18">
        <f t="shared" si="47"/>
        <v>14.98</v>
      </c>
      <c r="F233" s="18">
        <f t="shared" si="47"/>
        <v>106.72</v>
      </c>
      <c r="G233" s="18">
        <f t="shared" si="47"/>
        <v>616.5</v>
      </c>
    </row>
    <row r="234" spans="1:7" ht="15.6" x14ac:dyDescent="0.3">
      <c r="A234" s="52" t="s">
        <v>62</v>
      </c>
      <c r="B234" s="53"/>
      <c r="C234" s="13"/>
      <c r="D234" s="13"/>
      <c r="E234" s="13"/>
      <c r="F234" s="13"/>
      <c r="G234" s="13"/>
    </row>
    <row r="235" spans="1:7" s="38" customFormat="1" ht="15.6" x14ac:dyDescent="0.3">
      <c r="A235" s="35">
        <v>458</v>
      </c>
      <c r="B235" s="36" t="s">
        <v>142</v>
      </c>
      <c r="C235" s="36">
        <v>50</v>
      </c>
      <c r="D235" s="36">
        <v>6.32</v>
      </c>
      <c r="E235" s="36">
        <v>3.77</v>
      </c>
      <c r="F235" s="36">
        <v>10.91</v>
      </c>
      <c r="G235" s="36">
        <v>194.2</v>
      </c>
    </row>
    <row r="236" spans="1:7" ht="15.6" x14ac:dyDescent="0.3">
      <c r="A236" s="5">
        <v>248</v>
      </c>
      <c r="B236" s="3" t="s">
        <v>16</v>
      </c>
      <c r="C236" s="3">
        <v>180</v>
      </c>
      <c r="D236" s="3">
        <v>1.5</v>
      </c>
      <c r="E236" s="3">
        <v>1.6</v>
      </c>
      <c r="F236" s="3">
        <v>12.1</v>
      </c>
      <c r="G236" s="3">
        <v>60</v>
      </c>
    </row>
    <row r="237" spans="1:7" ht="15.6" x14ac:dyDescent="0.3">
      <c r="A237" s="5"/>
      <c r="B237" s="8" t="s">
        <v>79</v>
      </c>
      <c r="C237" s="18">
        <f t="shared" ref="C237:G237" si="48">SUM(C235:C236)</f>
        <v>230</v>
      </c>
      <c r="D237" s="18">
        <f t="shared" si="48"/>
        <v>7.82</v>
      </c>
      <c r="E237" s="18">
        <f t="shared" si="48"/>
        <v>5.37</v>
      </c>
      <c r="F237" s="18">
        <f t="shared" si="48"/>
        <v>23.009999999999998</v>
      </c>
      <c r="G237" s="18">
        <f t="shared" si="48"/>
        <v>254.2</v>
      </c>
    </row>
    <row r="238" spans="1:7" ht="15.6" x14ac:dyDescent="0.3">
      <c r="A238" s="5"/>
      <c r="B238" s="17" t="s">
        <v>66</v>
      </c>
      <c r="C238" s="13">
        <f>SUM(C237,C233,C226,C222)</f>
        <v>1315</v>
      </c>
      <c r="D238" s="13">
        <f>SUM(D237,D233,D226,D222)</f>
        <v>46.150000000000006</v>
      </c>
      <c r="E238" s="13">
        <f>SUM(E237,E233,E226,E222)</f>
        <v>35.460000000000008</v>
      </c>
      <c r="F238" s="13">
        <f>SUM(F237,F233,F226,F222)</f>
        <v>188.29</v>
      </c>
      <c r="G238" s="13">
        <f>SUM(G237,G233,G226,G222)</f>
        <v>1262.75</v>
      </c>
    </row>
    <row r="239" spans="1:7" ht="15.6" x14ac:dyDescent="0.3">
      <c r="A239" s="5"/>
      <c r="B239" s="6" t="s">
        <v>143</v>
      </c>
      <c r="C239" s="27">
        <f>C238+C215+C191+C168+C145</f>
        <v>6866</v>
      </c>
      <c r="D239" s="27">
        <f>D238+D215+D191+D168+D145</f>
        <v>232.66</v>
      </c>
      <c r="E239" s="27">
        <f>E238+E215+E191+E168+E145</f>
        <v>174.29000000000002</v>
      </c>
      <c r="F239" s="27">
        <f>F238+F215+F191+F168+F145</f>
        <v>996.73</v>
      </c>
      <c r="G239" s="27">
        <f>G238+G215+G191+G168+G145</f>
        <v>6494.38</v>
      </c>
    </row>
    <row r="240" spans="1:7" ht="15.6" x14ac:dyDescent="0.3">
      <c r="A240" s="5"/>
      <c r="B240" s="3"/>
      <c r="C240" s="13"/>
      <c r="D240" s="13"/>
      <c r="E240" s="13"/>
      <c r="F240" s="13"/>
      <c r="G240" s="13"/>
    </row>
    <row r="241" spans="1:7" ht="15.6" x14ac:dyDescent="0.3">
      <c r="A241" s="5"/>
      <c r="B241" s="48" t="s">
        <v>144</v>
      </c>
      <c r="C241" s="49">
        <f>C239+C123</f>
        <v>14008</v>
      </c>
      <c r="D241" s="49">
        <f>D239+D123</f>
        <v>435.53</v>
      </c>
      <c r="E241" s="49">
        <f>E239+E123</f>
        <v>616.18000000000006</v>
      </c>
      <c r="F241" s="49">
        <f>F239+F123</f>
        <v>2034.09</v>
      </c>
      <c r="G241" s="49">
        <f>G239+G123</f>
        <v>13119.71</v>
      </c>
    </row>
    <row r="242" spans="1:7" ht="15.6" x14ac:dyDescent="0.3">
      <c r="A242" s="5"/>
      <c r="B242" s="3"/>
      <c r="C242" s="13"/>
      <c r="D242" s="13"/>
      <c r="E242" s="13"/>
      <c r="F242" s="13"/>
      <c r="G242" s="13"/>
    </row>
    <row r="243" spans="1:7" ht="15.6" x14ac:dyDescent="0.3">
      <c r="A243" s="5"/>
      <c r="B243" s="3"/>
      <c r="C243" s="13"/>
      <c r="D243" s="13"/>
      <c r="E243" s="13"/>
      <c r="F243" s="13"/>
      <c r="G243" s="13"/>
    </row>
    <row r="244" spans="1:7" ht="15.6" x14ac:dyDescent="0.3">
      <c r="A244" s="5"/>
      <c r="B244" s="3"/>
      <c r="C244" s="13"/>
      <c r="D244" s="13"/>
      <c r="E244" s="13"/>
      <c r="F244" s="13"/>
      <c r="G244" s="13"/>
    </row>
    <row r="245" spans="1:7" ht="15.6" x14ac:dyDescent="0.3">
      <c r="A245" s="5"/>
      <c r="B245" s="3"/>
      <c r="C245" s="13"/>
      <c r="D245" s="13"/>
      <c r="E245" s="13"/>
      <c r="F245" s="13"/>
      <c r="G245" s="13"/>
    </row>
    <row r="246" spans="1:7" ht="15.6" x14ac:dyDescent="0.3">
      <c r="A246" s="5"/>
      <c r="B246" s="3"/>
      <c r="C246" s="13"/>
      <c r="D246" s="13"/>
      <c r="E246" s="13"/>
      <c r="F246" s="13"/>
      <c r="G246" s="13"/>
    </row>
    <row r="247" spans="1:7" ht="15.6" x14ac:dyDescent="0.3">
      <c r="A247" s="5"/>
      <c r="B247" s="3"/>
      <c r="C247" s="13"/>
      <c r="D247" s="13"/>
      <c r="E247" s="13"/>
      <c r="F247" s="13"/>
      <c r="G247" s="13"/>
    </row>
    <row r="248" spans="1:7" ht="15.6" x14ac:dyDescent="0.3">
      <c r="A248" s="5"/>
      <c r="B248" s="3"/>
      <c r="C248" s="13"/>
      <c r="D248" s="13"/>
      <c r="E248" s="13"/>
      <c r="F248" s="13"/>
      <c r="G248" s="13"/>
    </row>
    <row r="249" spans="1:7" ht="15.6" x14ac:dyDescent="0.3">
      <c r="A249" s="5"/>
      <c r="B249" s="3"/>
      <c r="C249" s="13"/>
      <c r="D249" s="13"/>
      <c r="E249" s="13"/>
      <c r="F249" s="13"/>
      <c r="G249" s="13"/>
    </row>
    <row r="250" spans="1:7" ht="15.6" x14ac:dyDescent="0.3">
      <c r="A250" s="5"/>
      <c r="B250" s="3"/>
      <c r="C250" s="13"/>
      <c r="D250" s="13"/>
      <c r="E250" s="13"/>
      <c r="F250" s="13"/>
      <c r="G250" s="13"/>
    </row>
    <row r="251" spans="1:7" ht="15.6" x14ac:dyDescent="0.3">
      <c r="A251" s="5"/>
      <c r="B251" s="3"/>
      <c r="C251" s="13"/>
      <c r="D251" s="13"/>
      <c r="E251" s="13"/>
      <c r="F251" s="13"/>
      <c r="G251" s="13"/>
    </row>
    <row r="252" spans="1:7" ht="15.6" x14ac:dyDescent="0.3">
      <c r="A252" s="5"/>
      <c r="B252" s="3"/>
      <c r="C252" s="13"/>
      <c r="D252" s="13"/>
      <c r="E252" s="13"/>
      <c r="F252" s="13"/>
      <c r="G252" s="13"/>
    </row>
    <row r="253" spans="1:7" ht="15.6" x14ac:dyDescent="0.3">
      <c r="A253" s="5"/>
      <c r="B253" s="3"/>
      <c r="C253" s="13"/>
      <c r="D253" s="13"/>
      <c r="E253" s="13"/>
      <c r="F253" s="13"/>
      <c r="G253" s="13"/>
    </row>
    <row r="254" spans="1:7" ht="15.6" x14ac:dyDescent="0.3">
      <c r="A254" s="5"/>
      <c r="B254" s="3"/>
      <c r="C254" s="13"/>
      <c r="D254" s="13"/>
      <c r="E254" s="13"/>
      <c r="F254" s="13"/>
      <c r="G254" s="13"/>
    </row>
    <row r="255" spans="1:7" ht="15.6" x14ac:dyDescent="0.3">
      <c r="A255" s="5"/>
      <c r="B255" s="3"/>
      <c r="C255" s="13"/>
      <c r="D255" s="13"/>
      <c r="E255" s="13"/>
      <c r="F255" s="13"/>
      <c r="G255" s="13"/>
    </row>
    <row r="256" spans="1:7" ht="15.6" x14ac:dyDescent="0.3">
      <c r="A256" s="5"/>
      <c r="B256" s="3"/>
      <c r="C256" s="13"/>
      <c r="D256" s="13"/>
      <c r="E256" s="13"/>
      <c r="F256" s="13"/>
      <c r="G256" s="13"/>
    </row>
    <row r="257" spans="1:7" ht="15.6" x14ac:dyDescent="0.3">
      <c r="A257" s="5"/>
      <c r="B257" s="3"/>
      <c r="C257" s="13"/>
      <c r="D257" s="13"/>
      <c r="E257" s="13"/>
      <c r="F257" s="13"/>
      <c r="G257" s="13"/>
    </row>
    <row r="258" spans="1:7" ht="15.6" x14ac:dyDescent="0.3">
      <c r="A258" s="5"/>
      <c r="B258" s="3"/>
      <c r="C258" s="13"/>
      <c r="D258" s="13"/>
      <c r="E258" s="13"/>
      <c r="F258" s="13"/>
      <c r="G258" s="13"/>
    </row>
    <row r="259" spans="1:7" ht="15.6" x14ac:dyDescent="0.3">
      <c r="A259" s="5"/>
      <c r="B259" s="3"/>
      <c r="C259" s="13"/>
      <c r="D259" s="13"/>
      <c r="E259" s="13"/>
      <c r="F259" s="13"/>
      <c r="G259" s="13"/>
    </row>
    <row r="260" spans="1:7" ht="15.6" x14ac:dyDescent="0.3">
      <c r="A260" s="5"/>
      <c r="B260" s="3"/>
      <c r="C260" s="13"/>
      <c r="D260" s="13"/>
      <c r="E260" s="13"/>
      <c r="F260" s="13"/>
      <c r="G260" s="13"/>
    </row>
    <row r="261" spans="1:7" ht="15.6" x14ac:dyDescent="0.3">
      <c r="A261" s="5"/>
      <c r="B261" s="3"/>
      <c r="C261" s="13"/>
      <c r="D261" s="13"/>
      <c r="E261" s="13"/>
      <c r="F261" s="13"/>
      <c r="G261" s="13"/>
    </row>
    <row r="262" spans="1:7" ht="15.6" x14ac:dyDescent="0.3">
      <c r="A262" s="5"/>
      <c r="B262" s="3"/>
      <c r="C262" s="13"/>
      <c r="D262" s="13"/>
      <c r="E262" s="13"/>
      <c r="F262" s="13"/>
      <c r="G262" s="13"/>
    </row>
    <row r="263" spans="1:7" ht="15.6" x14ac:dyDescent="0.3">
      <c r="A263" s="5"/>
      <c r="B263" s="3"/>
      <c r="C263" s="13"/>
      <c r="D263" s="13"/>
      <c r="E263" s="13"/>
      <c r="F263" s="13"/>
      <c r="G263" s="13"/>
    </row>
    <row r="264" spans="1:7" ht="15.6" x14ac:dyDescent="0.3">
      <c r="A264" s="5"/>
      <c r="B264" s="3"/>
      <c r="C264" s="13"/>
      <c r="D264" s="13"/>
      <c r="E264" s="13"/>
      <c r="F264" s="13"/>
      <c r="G264" s="13"/>
    </row>
    <row r="265" spans="1:7" ht="15.6" x14ac:dyDescent="0.3">
      <c r="A265" s="5"/>
      <c r="B265" s="3"/>
      <c r="C265" s="13"/>
      <c r="D265" s="13"/>
      <c r="E265" s="13"/>
      <c r="F265" s="13"/>
      <c r="G265" s="13"/>
    </row>
    <row r="266" spans="1:7" ht="15.6" x14ac:dyDescent="0.3">
      <c r="A266" s="5"/>
      <c r="B266" s="3"/>
      <c r="C266" s="13"/>
      <c r="D266" s="13"/>
      <c r="E266" s="13"/>
      <c r="F266" s="13"/>
      <c r="G266" s="13"/>
    </row>
    <row r="267" spans="1:7" ht="15.6" x14ac:dyDescent="0.3">
      <c r="A267" s="5"/>
      <c r="B267" s="3"/>
      <c r="C267" s="13"/>
      <c r="D267" s="13"/>
      <c r="E267" s="13"/>
      <c r="F267" s="13"/>
      <c r="G267" s="13"/>
    </row>
    <row r="268" spans="1:7" ht="15.6" x14ac:dyDescent="0.3">
      <c r="A268" s="5"/>
      <c r="B268" s="3"/>
      <c r="C268" s="13"/>
      <c r="D268" s="13"/>
      <c r="E268" s="13"/>
      <c r="F268" s="13"/>
      <c r="G268" s="13"/>
    </row>
    <row r="269" spans="1:7" ht="15.6" x14ac:dyDescent="0.3">
      <c r="A269" s="5"/>
      <c r="B269" s="3"/>
      <c r="C269" s="13"/>
      <c r="D269" s="13"/>
      <c r="E269" s="13"/>
      <c r="F269" s="13"/>
      <c r="G269" s="13"/>
    </row>
    <row r="270" spans="1:7" ht="15.6" x14ac:dyDescent="0.3">
      <c r="A270" s="5"/>
      <c r="B270" s="3"/>
      <c r="C270" s="13"/>
      <c r="D270" s="13"/>
      <c r="E270" s="13"/>
      <c r="F270" s="13"/>
      <c r="G270" s="13"/>
    </row>
    <row r="271" spans="1:7" ht="15.6" x14ac:dyDescent="0.3">
      <c r="A271" s="5"/>
      <c r="B271" s="3"/>
      <c r="C271" s="13"/>
      <c r="D271" s="13"/>
      <c r="E271" s="13"/>
      <c r="F271" s="13"/>
      <c r="G271" s="13"/>
    </row>
    <row r="272" spans="1:7" ht="15.6" x14ac:dyDescent="0.3">
      <c r="A272" s="5"/>
      <c r="B272" s="3"/>
      <c r="C272" s="13"/>
      <c r="D272" s="13"/>
      <c r="E272" s="13"/>
      <c r="F272" s="13"/>
      <c r="G272" s="13"/>
    </row>
    <row r="273" spans="1:7" ht="15.6" x14ac:dyDescent="0.3">
      <c r="A273" s="5"/>
      <c r="B273" s="3"/>
      <c r="C273" s="13"/>
      <c r="D273" s="13"/>
      <c r="E273" s="13"/>
      <c r="F273" s="13"/>
      <c r="G273" s="13"/>
    </row>
    <row r="274" spans="1:7" ht="15.6" x14ac:dyDescent="0.3">
      <c r="A274" s="5"/>
      <c r="B274" s="3"/>
      <c r="C274" s="13"/>
      <c r="D274" s="13"/>
      <c r="E274" s="13"/>
      <c r="F274" s="13"/>
      <c r="G274" s="13"/>
    </row>
    <row r="275" spans="1:7" ht="15.6" x14ac:dyDescent="0.3">
      <c r="A275" s="5"/>
      <c r="B275" s="3"/>
      <c r="C275" s="13"/>
      <c r="D275" s="13"/>
      <c r="E275" s="13"/>
      <c r="F275" s="13"/>
      <c r="G275" s="13"/>
    </row>
    <row r="276" spans="1:7" ht="15.6" x14ac:dyDescent="0.3">
      <c r="A276" s="5"/>
      <c r="B276" s="3"/>
      <c r="C276" s="13"/>
      <c r="D276" s="13"/>
      <c r="E276" s="13"/>
      <c r="F276" s="13"/>
      <c r="G276" s="13"/>
    </row>
    <row r="277" spans="1:7" ht="15.6" x14ac:dyDescent="0.3">
      <c r="A277" s="5"/>
      <c r="B277" s="3"/>
      <c r="C277" s="13"/>
      <c r="D277" s="13"/>
      <c r="E277" s="13"/>
      <c r="F277" s="13"/>
      <c r="G277" s="13"/>
    </row>
    <row r="278" spans="1:7" ht="15.6" x14ac:dyDescent="0.3">
      <c r="A278" s="5"/>
      <c r="B278" s="3"/>
      <c r="C278" s="13"/>
      <c r="D278" s="13"/>
      <c r="E278" s="13"/>
      <c r="F278" s="13"/>
      <c r="G278" s="13"/>
    </row>
    <row r="279" spans="1:7" ht="15.6" x14ac:dyDescent="0.3">
      <c r="A279" s="5"/>
      <c r="B279" s="3"/>
      <c r="C279" s="13"/>
      <c r="D279" s="13"/>
      <c r="E279" s="13"/>
      <c r="F279" s="13"/>
      <c r="G279" s="13"/>
    </row>
    <row r="280" spans="1:7" ht="15.6" x14ac:dyDescent="0.3">
      <c r="A280" s="5"/>
      <c r="B280" s="3"/>
      <c r="C280" s="13"/>
      <c r="D280" s="13"/>
      <c r="E280" s="13"/>
      <c r="F280" s="13"/>
      <c r="G280" s="13"/>
    </row>
    <row r="281" spans="1:7" ht="15.6" x14ac:dyDescent="0.3">
      <c r="A281" s="5"/>
      <c r="B281" s="3"/>
      <c r="C281" s="13"/>
      <c r="D281" s="13"/>
      <c r="E281" s="13"/>
      <c r="F281" s="13"/>
      <c r="G281" s="13"/>
    </row>
    <row r="282" spans="1:7" ht="15.6" x14ac:dyDescent="0.3">
      <c r="A282" s="5"/>
      <c r="B282" s="3"/>
      <c r="C282" s="13"/>
      <c r="D282" s="13"/>
      <c r="E282" s="13"/>
      <c r="F282" s="13"/>
      <c r="G282" s="13"/>
    </row>
    <row r="283" spans="1:7" ht="15.6" x14ac:dyDescent="0.3">
      <c r="A283" s="5"/>
      <c r="B283" s="3"/>
      <c r="C283" s="13"/>
      <c r="D283" s="13"/>
      <c r="E283" s="13"/>
      <c r="F283" s="13"/>
      <c r="G283" s="13"/>
    </row>
    <row r="284" spans="1:7" ht="15.6" x14ac:dyDescent="0.3">
      <c r="A284" s="5"/>
      <c r="B284" s="3"/>
      <c r="C284" s="13"/>
      <c r="D284" s="13"/>
      <c r="E284" s="13"/>
      <c r="F284" s="13"/>
      <c r="G284" s="13"/>
    </row>
    <row r="285" spans="1:7" ht="15.6" x14ac:dyDescent="0.3">
      <c r="A285" s="5"/>
      <c r="B285" s="3"/>
      <c r="C285" s="13"/>
      <c r="D285" s="13"/>
      <c r="E285" s="13"/>
      <c r="F285" s="13"/>
      <c r="G285" s="13"/>
    </row>
    <row r="286" spans="1:7" ht="15.6" x14ac:dyDescent="0.3">
      <c r="A286" s="5"/>
      <c r="B286" s="3"/>
      <c r="C286" s="13"/>
      <c r="D286" s="13"/>
      <c r="E286" s="13"/>
      <c r="F286" s="13"/>
      <c r="G286" s="13"/>
    </row>
    <row r="287" spans="1:7" ht="15.6" x14ac:dyDescent="0.3">
      <c r="A287" s="5"/>
      <c r="B287" s="3"/>
      <c r="C287" s="13"/>
      <c r="D287" s="13"/>
      <c r="E287" s="13"/>
      <c r="F287" s="13"/>
      <c r="G287" s="13"/>
    </row>
    <row r="288" spans="1:7" ht="15.6" x14ac:dyDescent="0.3">
      <c r="A288" s="5"/>
      <c r="B288" s="3"/>
      <c r="C288" s="13"/>
      <c r="D288" s="13"/>
      <c r="E288" s="13"/>
      <c r="F288" s="13"/>
      <c r="G288" s="13"/>
    </row>
    <row r="289" spans="1:7" ht="15.6" x14ac:dyDescent="0.3">
      <c r="A289" s="5"/>
      <c r="B289" s="3"/>
      <c r="C289" s="13"/>
      <c r="D289" s="13"/>
      <c r="E289" s="13"/>
      <c r="F289" s="13"/>
      <c r="G289" s="13"/>
    </row>
    <row r="290" spans="1:7" ht="15.6" x14ac:dyDescent="0.3">
      <c r="A290" s="5"/>
      <c r="B290" s="3"/>
      <c r="C290" s="13"/>
      <c r="D290" s="13"/>
      <c r="E290" s="13"/>
      <c r="F290" s="13"/>
      <c r="G290" s="13"/>
    </row>
    <row r="291" spans="1:7" ht="15.6" x14ac:dyDescent="0.3">
      <c r="A291" s="5"/>
      <c r="B291" s="3"/>
      <c r="C291" s="13"/>
      <c r="D291" s="13"/>
      <c r="E291" s="13"/>
      <c r="F291" s="13"/>
      <c r="G291" s="13"/>
    </row>
    <row r="292" spans="1:7" ht="15.6" x14ac:dyDescent="0.3">
      <c r="A292" s="5"/>
      <c r="B292" s="3"/>
      <c r="C292" s="13"/>
      <c r="D292" s="13"/>
      <c r="E292" s="13"/>
      <c r="F292" s="13"/>
      <c r="G292" s="13"/>
    </row>
    <row r="293" spans="1:7" ht="15.6" x14ac:dyDescent="0.3">
      <c r="A293" s="5"/>
      <c r="B293" s="3"/>
      <c r="C293" s="13"/>
      <c r="D293" s="13"/>
      <c r="E293" s="13"/>
      <c r="F293" s="13"/>
      <c r="G293" s="13"/>
    </row>
    <row r="294" spans="1:7" ht="15.6" x14ac:dyDescent="0.3">
      <c r="A294" s="5"/>
      <c r="B294" s="3"/>
      <c r="C294" s="13"/>
      <c r="D294" s="13"/>
      <c r="E294" s="13"/>
      <c r="F294" s="13"/>
      <c r="G294" s="13"/>
    </row>
    <row r="295" spans="1:7" ht="15.6" x14ac:dyDescent="0.3">
      <c r="A295" s="5"/>
      <c r="B295" s="3"/>
      <c r="C295" s="13"/>
      <c r="D295" s="13"/>
      <c r="E295" s="13"/>
      <c r="F295" s="13"/>
      <c r="G295" s="13"/>
    </row>
    <row r="296" spans="1:7" ht="15.6" x14ac:dyDescent="0.3">
      <c r="A296" s="5"/>
      <c r="B296" s="3"/>
      <c r="C296" s="13"/>
      <c r="D296" s="13"/>
      <c r="E296" s="13"/>
      <c r="F296" s="13"/>
      <c r="G296" s="13"/>
    </row>
    <row r="297" spans="1:7" ht="15.6" x14ac:dyDescent="0.3">
      <c r="A297" s="5"/>
      <c r="B297" s="3"/>
      <c r="C297" s="13"/>
      <c r="D297" s="13"/>
      <c r="E297" s="13"/>
      <c r="F297" s="13"/>
      <c r="G297" s="13"/>
    </row>
    <row r="298" spans="1:7" ht="15.6" x14ac:dyDescent="0.3">
      <c r="A298" s="5"/>
      <c r="B298" s="3"/>
      <c r="C298" s="13"/>
      <c r="D298" s="13"/>
      <c r="E298" s="13"/>
      <c r="F298" s="13"/>
      <c r="G298" s="13"/>
    </row>
    <row r="299" spans="1:7" ht="15.6" x14ac:dyDescent="0.3">
      <c r="A299" s="5"/>
      <c r="B299" s="3"/>
      <c r="C299" s="13"/>
      <c r="D299" s="13"/>
      <c r="E299" s="13"/>
      <c r="F299" s="13"/>
      <c r="G299" s="13"/>
    </row>
    <row r="300" spans="1:7" ht="15.6" x14ac:dyDescent="0.3">
      <c r="A300" s="5"/>
      <c r="B300" s="3"/>
      <c r="C300" s="13"/>
      <c r="D300" s="13"/>
      <c r="E300" s="13"/>
      <c r="F300" s="13"/>
      <c r="G300" s="13"/>
    </row>
    <row r="301" spans="1:7" ht="15.6" x14ac:dyDescent="0.3">
      <c r="A301" s="5"/>
      <c r="B301" s="3"/>
      <c r="C301" s="13"/>
      <c r="D301" s="13"/>
      <c r="E301" s="13"/>
      <c r="F301" s="13"/>
      <c r="G301" s="13"/>
    </row>
    <row r="302" spans="1:7" ht="15.6" x14ac:dyDescent="0.3">
      <c r="A302" s="5"/>
      <c r="B302" s="3"/>
      <c r="C302" s="13"/>
      <c r="D302" s="13"/>
      <c r="E302" s="13"/>
      <c r="F302" s="13"/>
      <c r="G302" s="13"/>
    </row>
    <row r="303" spans="1:7" ht="15.6" x14ac:dyDescent="0.3">
      <c r="A303" s="5"/>
      <c r="B303" s="3"/>
      <c r="C303" s="13"/>
      <c r="D303" s="13"/>
      <c r="E303" s="13"/>
      <c r="F303" s="13"/>
      <c r="G303" s="13"/>
    </row>
    <row r="304" spans="1:7" ht="15.6" x14ac:dyDescent="0.3">
      <c r="A304" s="5"/>
      <c r="B304" s="3"/>
      <c r="C304" s="13"/>
      <c r="D304" s="13"/>
      <c r="E304" s="13"/>
      <c r="F304" s="13"/>
      <c r="G304" s="13"/>
    </row>
    <row r="305" spans="1:7" ht="15.6" x14ac:dyDescent="0.3">
      <c r="A305" s="5"/>
      <c r="B305" s="3"/>
      <c r="C305" s="13"/>
      <c r="D305" s="13"/>
      <c r="E305" s="13"/>
      <c r="F305" s="13"/>
      <c r="G305" s="13"/>
    </row>
    <row r="306" spans="1:7" ht="15.6" x14ac:dyDescent="0.3">
      <c r="A306" s="5"/>
      <c r="B306" s="3"/>
      <c r="C306" s="13"/>
      <c r="D306" s="13"/>
      <c r="E306" s="13"/>
      <c r="F306" s="13"/>
      <c r="G306" s="13"/>
    </row>
    <row r="307" spans="1:7" ht="15.6" x14ac:dyDescent="0.3">
      <c r="A307" s="5"/>
      <c r="B307" s="3"/>
      <c r="C307" s="13"/>
      <c r="D307" s="13"/>
      <c r="E307" s="13"/>
      <c r="F307" s="13"/>
      <c r="G307" s="13"/>
    </row>
    <row r="308" spans="1:7" ht="15.6" x14ac:dyDescent="0.3">
      <c r="A308" s="5"/>
      <c r="B308" s="3"/>
      <c r="C308" s="13"/>
      <c r="D308" s="13"/>
      <c r="E308" s="13"/>
      <c r="F308" s="13"/>
      <c r="G308" s="13"/>
    </row>
    <row r="309" spans="1:7" ht="15.6" x14ac:dyDescent="0.3">
      <c r="A309" s="5"/>
      <c r="B309" s="3"/>
      <c r="C309" s="13"/>
      <c r="D309" s="13"/>
      <c r="E309" s="13"/>
      <c r="F309" s="13"/>
      <c r="G309" s="13"/>
    </row>
    <row r="310" spans="1:7" ht="15.6" x14ac:dyDescent="0.3">
      <c r="A310" s="5"/>
      <c r="B310" s="3"/>
      <c r="C310" s="13"/>
      <c r="D310" s="13"/>
      <c r="E310" s="13"/>
      <c r="F310" s="13"/>
      <c r="G310" s="13"/>
    </row>
    <row r="311" spans="1:7" ht="15.6" x14ac:dyDescent="0.3">
      <c r="A311" s="5"/>
      <c r="B311" s="3"/>
      <c r="C311" s="13"/>
      <c r="D311" s="13"/>
      <c r="E311" s="13"/>
      <c r="F311" s="13"/>
      <c r="G311" s="13"/>
    </row>
    <row r="312" spans="1:7" ht="15.6" x14ac:dyDescent="0.3">
      <c r="A312" s="5"/>
      <c r="B312" s="3"/>
      <c r="C312" s="13"/>
      <c r="D312" s="13"/>
      <c r="E312" s="13"/>
      <c r="F312" s="13"/>
      <c r="G312" s="13"/>
    </row>
    <row r="313" spans="1:7" ht="15.6" x14ac:dyDescent="0.3">
      <c r="A313" s="5"/>
      <c r="B313" s="3"/>
      <c r="C313" s="13"/>
      <c r="D313" s="13"/>
      <c r="E313" s="13"/>
      <c r="F313" s="13"/>
      <c r="G313" s="13"/>
    </row>
    <row r="314" spans="1:7" ht="15.6" x14ac:dyDescent="0.3">
      <c r="A314" s="5"/>
      <c r="B314" s="3"/>
      <c r="C314" s="13"/>
      <c r="D314" s="13"/>
      <c r="E314" s="13"/>
      <c r="F314" s="13"/>
      <c r="G314" s="13"/>
    </row>
    <row r="315" spans="1:7" ht="15.6" x14ac:dyDescent="0.3">
      <c r="A315" s="5"/>
      <c r="B315" s="3"/>
      <c r="C315" s="13"/>
      <c r="D315" s="13"/>
      <c r="E315" s="13"/>
      <c r="F315" s="13"/>
      <c r="G315" s="13"/>
    </row>
    <row r="316" spans="1:7" ht="15.6" x14ac:dyDescent="0.3">
      <c r="A316" s="5"/>
      <c r="B316" s="3"/>
      <c r="C316" s="13"/>
      <c r="D316" s="13"/>
      <c r="E316" s="13"/>
      <c r="F316" s="13"/>
      <c r="G316" s="13"/>
    </row>
    <row r="317" spans="1:7" ht="15.6" x14ac:dyDescent="0.3">
      <c r="A317" s="5"/>
      <c r="B317" s="3"/>
      <c r="C317" s="13"/>
      <c r="D317" s="13"/>
      <c r="E317" s="13"/>
      <c r="F317" s="13"/>
      <c r="G317" s="13"/>
    </row>
    <row r="318" spans="1:7" ht="15.6" x14ac:dyDescent="0.3">
      <c r="A318" s="5"/>
      <c r="B318" s="3"/>
      <c r="C318" s="13"/>
      <c r="D318" s="13"/>
      <c r="E318" s="13"/>
      <c r="F318" s="13"/>
      <c r="G318" s="13"/>
    </row>
    <row r="319" spans="1:7" ht="15.6" x14ac:dyDescent="0.3">
      <c r="A319" s="5"/>
      <c r="B319" s="3"/>
      <c r="C319" s="13"/>
      <c r="D319" s="13"/>
      <c r="E319" s="13"/>
      <c r="F319" s="13"/>
      <c r="G319" s="13"/>
    </row>
    <row r="320" spans="1:7" ht="15.6" x14ac:dyDescent="0.3">
      <c r="A320" s="5"/>
      <c r="B320" s="3"/>
      <c r="C320" s="13"/>
      <c r="D320" s="13"/>
      <c r="E320" s="13"/>
      <c r="F320" s="13"/>
      <c r="G320" s="13"/>
    </row>
    <row r="321" spans="1:7" ht="15.6" x14ac:dyDescent="0.3">
      <c r="A321" s="5"/>
      <c r="B321" s="3"/>
      <c r="C321" s="13"/>
      <c r="D321" s="13"/>
      <c r="E321" s="13"/>
      <c r="F321" s="13"/>
      <c r="G321" s="13"/>
    </row>
    <row r="322" spans="1:7" ht="15.6" x14ac:dyDescent="0.3">
      <c r="A322" s="5"/>
      <c r="B322" s="3"/>
      <c r="C322" s="13"/>
      <c r="D322" s="13"/>
      <c r="E322" s="13"/>
      <c r="F322" s="13"/>
      <c r="G322" s="13"/>
    </row>
    <row r="323" spans="1:7" ht="15.6" x14ac:dyDescent="0.3">
      <c r="A323" s="5"/>
      <c r="B323" s="3"/>
      <c r="C323" s="13"/>
      <c r="D323" s="13"/>
      <c r="E323" s="13"/>
      <c r="F323" s="13"/>
      <c r="G323" s="13"/>
    </row>
    <row r="324" spans="1:7" ht="15.6" x14ac:dyDescent="0.3">
      <c r="A324" s="5"/>
      <c r="B324" s="3"/>
      <c r="C324" s="13"/>
      <c r="D324" s="13"/>
      <c r="E324" s="13"/>
      <c r="F324" s="13"/>
      <c r="G324" s="13"/>
    </row>
    <row r="325" spans="1:7" ht="15.6" x14ac:dyDescent="0.3">
      <c r="A325" s="5"/>
      <c r="B325" s="3"/>
      <c r="C325" s="13"/>
      <c r="D325" s="13"/>
      <c r="E325" s="13"/>
      <c r="F325" s="13"/>
      <c r="G325" s="13"/>
    </row>
    <row r="326" spans="1:7" ht="15.6" x14ac:dyDescent="0.3">
      <c r="A326" s="5"/>
      <c r="B326" s="3"/>
      <c r="C326" s="13"/>
      <c r="D326" s="13"/>
      <c r="E326" s="13"/>
      <c r="F326" s="13"/>
      <c r="G326" s="13"/>
    </row>
    <row r="327" spans="1:7" ht="15.6" x14ac:dyDescent="0.3">
      <c r="A327" s="5"/>
      <c r="B327" s="3"/>
      <c r="C327" s="13"/>
      <c r="D327" s="13"/>
      <c r="E327" s="13"/>
      <c r="F327" s="13"/>
      <c r="G327" s="13"/>
    </row>
    <row r="328" spans="1:7" ht="15.6" x14ac:dyDescent="0.3">
      <c r="A328" s="5"/>
      <c r="B328" s="3"/>
      <c r="C328" s="13"/>
      <c r="D328" s="13"/>
      <c r="E328" s="13"/>
      <c r="F328" s="13"/>
      <c r="G328" s="13"/>
    </row>
    <row r="329" spans="1:7" ht="15.6" x14ac:dyDescent="0.3">
      <c r="A329" s="5"/>
      <c r="B329" s="3"/>
      <c r="C329" s="13"/>
      <c r="D329" s="13"/>
      <c r="E329" s="13"/>
      <c r="F329" s="13"/>
      <c r="G329" s="13"/>
    </row>
    <row r="330" spans="1:7" ht="15.6" x14ac:dyDescent="0.3">
      <c r="A330" s="5"/>
      <c r="B330" s="3"/>
      <c r="C330" s="13"/>
      <c r="D330" s="13"/>
      <c r="E330" s="13"/>
      <c r="F330" s="13"/>
      <c r="G330" s="13"/>
    </row>
    <row r="331" spans="1:7" ht="15.6" x14ac:dyDescent="0.3">
      <c r="A331" s="5"/>
      <c r="B331" s="3"/>
      <c r="C331" s="13"/>
      <c r="D331" s="13"/>
      <c r="E331" s="13"/>
      <c r="F331" s="13"/>
      <c r="G331" s="13"/>
    </row>
    <row r="332" spans="1:7" ht="15.6" x14ac:dyDescent="0.3">
      <c r="A332" s="5"/>
      <c r="B332" s="3"/>
      <c r="C332" s="13"/>
      <c r="D332" s="13"/>
      <c r="E332" s="13"/>
      <c r="F332" s="13"/>
      <c r="G332" s="13"/>
    </row>
    <row r="333" spans="1:7" ht="15.6" x14ac:dyDescent="0.3">
      <c r="A333" s="5"/>
      <c r="B333" s="3"/>
      <c r="C333" s="13"/>
      <c r="D333" s="13"/>
      <c r="E333" s="13"/>
      <c r="F333" s="13"/>
      <c r="G333" s="13"/>
    </row>
    <row r="334" spans="1:7" ht="15.6" x14ac:dyDescent="0.3">
      <c r="A334" s="5"/>
      <c r="B334" s="3"/>
      <c r="C334" s="13"/>
      <c r="D334" s="13"/>
      <c r="E334" s="13"/>
      <c r="F334" s="13"/>
      <c r="G334" s="13"/>
    </row>
    <row r="335" spans="1:7" ht="15.6" x14ac:dyDescent="0.3">
      <c r="A335" s="5"/>
      <c r="B335" s="3"/>
      <c r="C335" s="13"/>
      <c r="D335" s="13"/>
      <c r="E335" s="13"/>
      <c r="F335" s="13"/>
      <c r="G335" s="13"/>
    </row>
    <row r="336" spans="1:7" ht="15.6" x14ac:dyDescent="0.3">
      <c r="A336" s="5"/>
      <c r="B336" s="3"/>
      <c r="C336" s="13"/>
      <c r="D336" s="13"/>
      <c r="E336" s="13"/>
      <c r="F336" s="13"/>
      <c r="G336" s="13"/>
    </row>
    <row r="337" spans="1:7" ht="15.6" x14ac:dyDescent="0.3">
      <c r="A337" s="5"/>
      <c r="B337" s="3"/>
      <c r="C337" s="13"/>
      <c r="D337" s="13"/>
      <c r="E337" s="13"/>
      <c r="F337" s="13"/>
      <c r="G337" s="13"/>
    </row>
    <row r="338" spans="1:7" ht="15.6" x14ac:dyDescent="0.3">
      <c r="A338" s="5"/>
      <c r="B338" s="3"/>
      <c r="C338" s="13"/>
      <c r="D338" s="13"/>
      <c r="E338" s="13"/>
      <c r="F338" s="13"/>
      <c r="G338" s="13"/>
    </row>
    <row r="339" spans="1:7" ht="15.6" x14ac:dyDescent="0.3">
      <c r="A339" s="5"/>
      <c r="B339" s="3"/>
      <c r="C339" s="13"/>
      <c r="D339" s="13"/>
      <c r="E339" s="13"/>
      <c r="F339" s="13"/>
      <c r="G339" s="13"/>
    </row>
    <row r="340" spans="1:7" ht="15.6" x14ac:dyDescent="0.3">
      <c r="A340" s="5"/>
      <c r="B340" s="3"/>
      <c r="C340" s="13"/>
      <c r="D340" s="13"/>
      <c r="E340" s="13"/>
      <c r="F340" s="13"/>
      <c r="G340" s="13"/>
    </row>
    <row r="341" spans="1:7" ht="15.6" x14ac:dyDescent="0.3">
      <c r="A341" s="5"/>
      <c r="B341" s="3"/>
      <c r="C341" s="13"/>
      <c r="D341" s="13"/>
      <c r="E341" s="13"/>
      <c r="F341" s="13"/>
      <c r="G341" s="13"/>
    </row>
    <row r="342" spans="1:7" ht="15.6" x14ac:dyDescent="0.3">
      <c r="A342" s="5"/>
      <c r="B342" s="3"/>
      <c r="C342" s="13"/>
      <c r="D342" s="13"/>
      <c r="E342" s="13"/>
      <c r="F342" s="13"/>
      <c r="G342" s="13"/>
    </row>
    <row r="343" spans="1:7" ht="15.6" x14ac:dyDescent="0.3">
      <c r="A343" s="5"/>
      <c r="B343" s="3"/>
      <c r="C343" s="13"/>
      <c r="D343" s="13"/>
      <c r="E343" s="13"/>
      <c r="F343" s="13"/>
      <c r="G343" s="13"/>
    </row>
    <row r="344" spans="1:7" ht="15.6" x14ac:dyDescent="0.3">
      <c r="A344" s="5"/>
      <c r="B344" s="3"/>
      <c r="C344" s="13"/>
      <c r="D344" s="13"/>
      <c r="E344" s="13"/>
      <c r="F344" s="13"/>
      <c r="G344" s="13"/>
    </row>
    <row r="345" spans="1:7" ht="15.6" x14ac:dyDescent="0.3">
      <c r="A345" s="5"/>
      <c r="B345" s="3"/>
      <c r="C345" s="13"/>
      <c r="D345" s="13"/>
      <c r="E345" s="13"/>
      <c r="F345" s="13"/>
      <c r="G345" s="13"/>
    </row>
    <row r="346" spans="1:7" ht="15.6" x14ac:dyDescent="0.3">
      <c r="A346" s="5"/>
      <c r="B346" s="3"/>
      <c r="C346" s="13"/>
      <c r="D346" s="13"/>
      <c r="E346" s="13"/>
      <c r="F346" s="13"/>
      <c r="G346" s="13"/>
    </row>
    <row r="347" spans="1:7" ht="15.6" x14ac:dyDescent="0.3">
      <c r="A347" s="5"/>
      <c r="B347" s="3"/>
      <c r="C347" s="13"/>
      <c r="D347" s="13"/>
      <c r="E347" s="13"/>
      <c r="F347" s="13"/>
      <c r="G347" s="13"/>
    </row>
    <row r="348" spans="1:7" ht="15.6" x14ac:dyDescent="0.3">
      <c r="A348" s="5"/>
      <c r="B348" s="3"/>
      <c r="C348" s="13"/>
      <c r="D348" s="13"/>
      <c r="E348" s="13"/>
      <c r="F348" s="13"/>
      <c r="G348" s="13"/>
    </row>
    <row r="349" spans="1:7" ht="15.6" x14ac:dyDescent="0.3">
      <c r="A349" s="5"/>
      <c r="B349" s="3"/>
      <c r="C349" s="13"/>
      <c r="D349" s="13"/>
      <c r="E349" s="13"/>
      <c r="F349" s="13"/>
      <c r="G349" s="13"/>
    </row>
    <row r="350" spans="1:7" ht="15.6" x14ac:dyDescent="0.3">
      <c r="A350" s="5"/>
      <c r="B350" s="3"/>
      <c r="C350" s="13"/>
      <c r="D350" s="13"/>
      <c r="E350" s="13"/>
      <c r="F350" s="13"/>
      <c r="G350" s="13"/>
    </row>
    <row r="351" spans="1:7" ht="15.6" x14ac:dyDescent="0.3">
      <c r="A351" s="5"/>
      <c r="B351" s="3"/>
      <c r="C351" s="13"/>
      <c r="D351" s="13"/>
      <c r="E351" s="13"/>
      <c r="F351" s="13"/>
      <c r="G351" s="13"/>
    </row>
    <row r="352" spans="1:7" ht="15.6" x14ac:dyDescent="0.3">
      <c r="A352" s="5"/>
      <c r="B352" s="3"/>
      <c r="C352" s="13"/>
      <c r="D352" s="13"/>
      <c r="E352" s="13"/>
      <c r="F352" s="13"/>
      <c r="G352" s="13"/>
    </row>
    <row r="353" spans="1:7" ht="15.6" x14ac:dyDescent="0.3">
      <c r="A353" s="5"/>
      <c r="B353" s="3"/>
      <c r="C353" s="13"/>
      <c r="D353" s="13"/>
      <c r="E353" s="13"/>
      <c r="F353" s="13"/>
      <c r="G353" s="13"/>
    </row>
    <row r="354" spans="1:7" ht="15.6" x14ac:dyDescent="0.3">
      <c r="A354" s="5"/>
      <c r="B354" s="3"/>
      <c r="C354" s="13"/>
      <c r="D354" s="13"/>
      <c r="E354" s="13"/>
      <c r="F354" s="13"/>
      <c r="G354" s="13"/>
    </row>
    <row r="355" spans="1:7" ht="15.6" x14ac:dyDescent="0.3">
      <c r="A355" s="5"/>
      <c r="B355" s="3"/>
      <c r="C355" s="13"/>
      <c r="D355" s="13"/>
      <c r="E355" s="13"/>
      <c r="F355" s="13"/>
      <c r="G355" s="13"/>
    </row>
    <row r="356" spans="1:7" ht="15.6" x14ac:dyDescent="0.3">
      <c r="A356" s="5"/>
      <c r="B356" s="3"/>
      <c r="C356" s="13"/>
      <c r="D356" s="13"/>
      <c r="E356" s="13"/>
      <c r="F356" s="13"/>
      <c r="G356" s="13"/>
    </row>
    <row r="357" spans="1:7" ht="15.6" x14ac:dyDescent="0.3">
      <c r="A357" s="5"/>
      <c r="B357" s="3"/>
      <c r="C357" s="13"/>
      <c r="D357" s="13"/>
      <c r="E357" s="13"/>
      <c r="F357" s="13"/>
      <c r="G357" s="13"/>
    </row>
    <row r="358" spans="1:7" ht="15.6" x14ac:dyDescent="0.3">
      <c r="A358" s="5"/>
      <c r="B358" s="3"/>
      <c r="C358" s="13"/>
      <c r="D358" s="13"/>
      <c r="E358" s="13"/>
      <c r="F358" s="13"/>
      <c r="G358" s="13"/>
    </row>
    <row r="359" spans="1:7" ht="15.6" x14ac:dyDescent="0.3">
      <c r="A359" s="5"/>
      <c r="B359" s="3"/>
      <c r="C359" s="13"/>
      <c r="D359" s="13"/>
      <c r="E359" s="13"/>
      <c r="F359" s="13"/>
      <c r="G359" s="13"/>
    </row>
    <row r="360" spans="1:7" ht="15.6" x14ac:dyDescent="0.3">
      <c r="A360" s="5"/>
      <c r="B360" s="3"/>
      <c r="C360" s="13"/>
      <c r="D360" s="13"/>
      <c r="E360" s="13"/>
      <c r="F360" s="13"/>
      <c r="G360" s="13"/>
    </row>
    <row r="361" spans="1:7" ht="15.6" x14ac:dyDescent="0.3">
      <c r="A361" s="5"/>
      <c r="B361" s="3"/>
      <c r="C361" s="13"/>
      <c r="D361" s="13"/>
      <c r="E361" s="13"/>
      <c r="F361" s="13"/>
      <c r="G361" s="13"/>
    </row>
    <row r="362" spans="1:7" ht="15.6" x14ac:dyDescent="0.3">
      <c r="A362" s="5"/>
      <c r="B362" s="3"/>
      <c r="C362" s="13"/>
      <c r="D362" s="13"/>
      <c r="E362" s="13"/>
      <c r="F362" s="13"/>
      <c r="G362" s="13"/>
    </row>
    <row r="363" spans="1:7" ht="15.6" x14ac:dyDescent="0.3">
      <c r="A363" s="5"/>
      <c r="B363" s="3"/>
      <c r="C363" s="13"/>
      <c r="D363" s="13"/>
      <c r="E363" s="13"/>
      <c r="F363" s="13"/>
      <c r="G363" s="13"/>
    </row>
    <row r="364" spans="1:7" ht="15.6" x14ac:dyDescent="0.3">
      <c r="A364" s="5"/>
      <c r="B364" s="3"/>
      <c r="C364" s="13"/>
      <c r="D364" s="13"/>
      <c r="E364" s="13"/>
      <c r="F364" s="13"/>
      <c r="G364" s="13"/>
    </row>
    <row r="365" spans="1:7" ht="15.6" x14ac:dyDescent="0.3">
      <c r="A365" s="5"/>
      <c r="B365" s="3"/>
      <c r="C365" s="13"/>
      <c r="D365" s="13"/>
      <c r="E365" s="13"/>
      <c r="F365" s="13"/>
      <c r="G365" s="13"/>
    </row>
    <row r="366" spans="1:7" ht="15.6" x14ac:dyDescent="0.3">
      <c r="A366" s="5"/>
      <c r="B366" s="3"/>
      <c r="C366" s="13"/>
      <c r="D366" s="13"/>
      <c r="E366" s="13"/>
      <c r="F366" s="13"/>
      <c r="G366" s="13"/>
    </row>
    <row r="367" spans="1:7" ht="15.6" x14ac:dyDescent="0.3">
      <c r="A367" s="5"/>
      <c r="B367" s="3"/>
      <c r="C367" s="13"/>
      <c r="D367" s="13"/>
      <c r="E367" s="13"/>
      <c r="F367" s="13"/>
      <c r="G367" s="13"/>
    </row>
    <row r="368" spans="1:7" ht="15.6" x14ac:dyDescent="0.3">
      <c r="A368" s="5"/>
      <c r="B368" s="3"/>
      <c r="C368" s="13"/>
      <c r="D368" s="13"/>
      <c r="E368" s="13"/>
      <c r="F368" s="13"/>
      <c r="G368" s="13"/>
    </row>
    <row r="369" spans="1:7" ht="15.6" x14ac:dyDescent="0.3">
      <c r="A369" s="5"/>
      <c r="B369" s="3"/>
      <c r="C369" s="13"/>
      <c r="D369" s="13"/>
      <c r="E369" s="13"/>
      <c r="F369" s="13"/>
      <c r="G369" s="13"/>
    </row>
    <row r="370" spans="1:7" ht="15.6" x14ac:dyDescent="0.3">
      <c r="A370" s="5"/>
      <c r="B370" s="3"/>
      <c r="C370" s="13"/>
      <c r="D370" s="13"/>
      <c r="E370" s="13"/>
      <c r="F370" s="13"/>
      <c r="G370" s="13"/>
    </row>
    <row r="371" spans="1:7" ht="15.6" x14ac:dyDescent="0.3">
      <c r="A371" s="5"/>
      <c r="B371" s="3"/>
      <c r="C371" s="13"/>
      <c r="D371" s="13"/>
      <c r="E371" s="13"/>
      <c r="F371" s="13"/>
      <c r="G371" s="13"/>
    </row>
    <row r="372" spans="1:7" ht="15.6" x14ac:dyDescent="0.3">
      <c r="A372" s="5"/>
      <c r="B372" s="3"/>
      <c r="C372" s="13"/>
      <c r="D372" s="13"/>
      <c r="E372" s="13"/>
      <c r="F372" s="13"/>
      <c r="G372" s="13"/>
    </row>
    <row r="373" spans="1:7" ht="15.6" x14ac:dyDescent="0.3">
      <c r="A373" s="5"/>
      <c r="B373" s="3"/>
      <c r="C373" s="13"/>
      <c r="D373" s="13"/>
      <c r="E373" s="13"/>
      <c r="F373" s="13"/>
      <c r="G373" s="13"/>
    </row>
    <row r="374" spans="1:7" ht="15.6" x14ac:dyDescent="0.3">
      <c r="A374" s="5"/>
      <c r="B374" s="3"/>
      <c r="C374" s="13"/>
      <c r="D374" s="13"/>
      <c r="E374" s="13"/>
      <c r="F374" s="13"/>
      <c r="G374" s="13"/>
    </row>
    <row r="375" spans="1:7" ht="15.6" x14ac:dyDescent="0.3">
      <c r="A375" s="5"/>
      <c r="B375" s="3"/>
      <c r="C375" s="13"/>
      <c r="D375" s="13"/>
      <c r="E375" s="13"/>
      <c r="F375" s="13"/>
      <c r="G375" s="13"/>
    </row>
    <row r="376" spans="1:7" ht="15.6" x14ac:dyDescent="0.3">
      <c r="A376" s="5"/>
      <c r="B376" s="3"/>
      <c r="C376" s="13"/>
      <c r="D376" s="13"/>
      <c r="E376" s="13"/>
      <c r="F376" s="13"/>
      <c r="G376" s="13"/>
    </row>
    <row r="377" spans="1:7" ht="15.6" x14ac:dyDescent="0.3">
      <c r="A377" s="5"/>
      <c r="B377" s="3"/>
      <c r="C377" s="13"/>
      <c r="D377" s="13"/>
      <c r="E377" s="13"/>
      <c r="F377" s="13"/>
      <c r="G377" s="13"/>
    </row>
    <row r="378" spans="1:7" ht="15.6" x14ac:dyDescent="0.3">
      <c r="A378" s="5"/>
      <c r="B378" s="3"/>
      <c r="C378" s="13"/>
      <c r="D378" s="13"/>
      <c r="E378" s="13"/>
      <c r="F378" s="13"/>
      <c r="G378" s="13"/>
    </row>
    <row r="379" spans="1:7" ht="15.6" x14ac:dyDescent="0.3">
      <c r="A379" s="5"/>
      <c r="B379" s="3"/>
      <c r="C379" s="13"/>
      <c r="D379" s="13"/>
      <c r="E379" s="13"/>
      <c r="F379" s="13"/>
      <c r="G379" s="13"/>
    </row>
    <row r="380" spans="1:7" ht="15.6" x14ac:dyDescent="0.3">
      <c r="A380" s="5"/>
      <c r="B380" s="3"/>
      <c r="C380" s="13"/>
      <c r="D380" s="13"/>
      <c r="E380" s="13"/>
      <c r="F380" s="13"/>
      <c r="G380" s="13"/>
    </row>
    <row r="381" spans="1:7" ht="15.6" x14ac:dyDescent="0.3">
      <c r="A381" s="33"/>
      <c r="B381" s="3"/>
      <c r="C381" s="2"/>
      <c r="D381" s="2"/>
      <c r="E381" s="2"/>
      <c r="F381" s="2"/>
      <c r="G381" s="2"/>
    </row>
    <row r="382" spans="1:7" ht="15.6" x14ac:dyDescent="0.3">
      <c r="A382" s="33"/>
      <c r="B382" s="34"/>
      <c r="C382" s="2"/>
      <c r="D382" s="2"/>
      <c r="E382" s="2"/>
      <c r="F382" s="2"/>
      <c r="G382" s="2"/>
    </row>
  </sheetData>
  <mergeCells count="53">
    <mergeCell ref="A164:B164"/>
    <mergeCell ref="A147:B147"/>
    <mergeCell ref="A124:G124"/>
    <mergeCell ref="A125:B125"/>
    <mergeCell ref="A130:B130"/>
    <mergeCell ref="A134:B134"/>
    <mergeCell ref="A141:B141"/>
    <mergeCell ref="A234:B234"/>
    <mergeCell ref="A217:B217"/>
    <mergeCell ref="A203:B203"/>
    <mergeCell ref="A211:B211"/>
    <mergeCell ref="A146:G146"/>
    <mergeCell ref="A170:B170"/>
    <mergeCell ref="A192:G192"/>
    <mergeCell ref="A216:G216"/>
    <mergeCell ref="A169:G169"/>
    <mergeCell ref="A227:B227"/>
    <mergeCell ref="A175:B175"/>
    <mergeCell ref="A179:B179"/>
    <mergeCell ref="A187:B187"/>
    <mergeCell ref="A193:B193"/>
    <mergeCell ref="A199:B199"/>
    <mergeCell ref="A223:B223"/>
    <mergeCell ref="A94:B94"/>
    <mergeCell ref="A156:B156"/>
    <mergeCell ref="A152:B152"/>
    <mergeCell ref="B4:B5"/>
    <mergeCell ref="A6:B6"/>
    <mergeCell ref="A110:B110"/>
    <mergeCell ref="A118:B118"/>
    <mergeCell ref="A99:G99"/>
    <mergeCell ref="A53:B53"/>
    <mergeCell ref="A59:B59"/>
    <mergeCell ref="A4:A5"/>
    <mergeCell ref="A36:B36"/>
    <mergeCell ref="A81:B81"/>
    <mergeCell ref="A106:B106"/>
    <mergeCell ref="A100:B100"/>
    <mergeCell ref="A85:B85"/>
    <mergeCell ref="A1:G2"/>
    <mergeCell ref="A7:B7"/>
    <mergeCell ref="A13:B13"/>
    <mergeCell ref="A30:G30"/>
    <mergeCell ref="A76:B76"/>
    <mergeCell ref="A75:G75"/>
    <mergeCell ref="A63:B63"/>
    <mergeCell ref="A70:B70"/>
    <mergeCell ref="A52:G52"/>
    <mergeCell ref="A25:B25"/>
    <mergeCell ref="A17:B17"/>
    <mergeCell ref="A31:B31"/>
    <mergeCell ref="A40:B40"/>
    <mergeCell ref="A47:B47"/>
  </mergeCells>
  <pageMargins left="0.23622047244094491" right="0.23622047244094491" top="0.19685039370078741" bottom="0.19685039370078741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2024-11-22T11:54:24Z</cp:lastPrinted>
  <dcterms:created xsi:type="dcterms:W3CDTF">2015-06-05T18:19:34Z</dcterms:created>
  <dcterms:modified xsi:type="dcterms:W3CDTF">2024-11-26T11:28:18Z</dcterms:modified>
</cp:coreProperties>
</file>